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46" windowWidth="18345" windowHeight="6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<sst xmlns="http://schemas.openxmlformats.org/spreadsheetml/2006/main" count="1377" uniqueCount="92">
  <si>
    <t>№ п/п</t>
  </si>
  <si>
    <t>Район промысла</t>
  </si>
  <si>
    <t>Вид ВБР</t>
  </si>
  <si>
    <t>Вид рыболовства</t>
  </si>
  <si>
    <t>Итого</t>
  </si>
  <si>
    <t>Приморье (Южнее м.Золотой)</t>
  </si>
  <si>
    <t>Приморский край</t>
  </si>
  <si>
    <t>Приморье(СЗТО)</t>
  </si>
  <si>
    <t>Анфельция</t>
  </si>
  <si>
    <t>Анчоусы</t>
  </si>
  <si>
    <t>Не определен</t>
  </si>
  <si>
    <t>Ю.Курильск.(СЗТО)</t>
  </si>
  <si>
    <t>Бычки</t>
  </si>
  <si>
    <t>С.Курильск.(СЗТО)</t>
  </si>
  <si>
    <t>Сахалинская область</t>
  </si>
  <si>
    <t>Гипероглиф</t>
  </si>
  <si>
    <t>Горбуша</t>
  </si>
  <si>
    <t>З.Беринг.(СЗТО)</t>
  </si>
  <si>
    <t>Камчатско-Курильская(СЗТО)</t>
  </si>
  <si>
    <t>Карагин.(СЗТО)</t>
  </si>
  <si>
    <t>Петр.-Командор.(СЗТО)</t>
  </si>
  <si>
    <t>Сев.Охотомор.(СЗТО)</t>
  </si>
  <si>
    <t>Гребешок</t>
  </si>
  <si>
    <t>Вост.Сахал.(СЗТО)</t>
  </si>
  <si>
    <t>Зап.Сахал.(СЗТО)</t>
  </si>
  <si>
    <t>Приморье (Севернее м.Золотой)</t>
  </si>
  <si>
    <t>Хабаровский край</t>
  </si>
  <si>
    <t>Еж морской серый</t>
  </si>
  <si>
    <t>Еж морской черный</t>
  </si>
  <si>
    <t>Кальмар командорский</t>
  </si>
  <si>
    <t>промышленное</t>
  </si>
  <si>
    <t>Кальмар тихоокеанский</t>
  </si>
  <si>
    <t>Камбала</t>
  </si>
  <si>
    <t>Зап.Камч.(СЗТО)</t>
  </si>
  <si>
    <t>Кета</t>
  </si>
  <si>
    <t>Кижуч</t>
  </si>
  <si>
    <t>Корбикула</t>
  </si>
  <si>
    <t>Котик морской</t>
  </si>
  <si>
    <t>Камчатский край</t>
  </si>
  <si>
    <t>Краб волосатый</t>
  </si>
  <si>
    <t>Краб камчатский</t>
  </si>
  <si>
    <t>Магаданская область</t>
  </si>
  <si>
    <t>Краб колючий</t>
  </si>
  <si>
    <t>Краб равношипый</t>
  </si>
  <si>
    <t>Ц.ч.Охотск.м.(СЗТО)</t>
  </si>
  <si>
    <t>Краб синий</t>
  </si>
  <si>
    <t>Чукотский АО</t>
  </si>
  <si>
    <t>Краб-стригун ангулятус</t>
  </si>
  <si>
    <t>Краб-стригун бэрди</t>
  </si>
  <si>
    <t>Краб-стригун красный</t>
  </si>
  <si>
    <t>Краб-стригун опилио</t>
  </si>
  <si>
    <t>Креветка гребенчатая</t>
  </si>
  <si>
    <t>Креветка северная</t>
  </si>
  <si>
    <t>Креветка травяная</t>
  </si>
  <si>
    <t>Креветка углохвостая</t>
  </si>
  <si>
    <t>Креветка шримс-медвежонок</t>
  </si>
  <si>
    <t>Кукумария</t>
  </si>
  <si>
    <t>Ламинария (мор.кап.)</t>
  </si>
  <si>
    <t>Лемонема</t>
  </si>
  <si>
    <t>Япония(СЗТО)</t>
  </si>
  <si>
    <t>промышленное*</t>
  </si>
  <si>
    <t>Макрурус</t>
  </si>
  <si>
    <t>Минтай</t>
  </si>
  <si>
    <t>Субъект РФ</t>
  </si>
  <si>
    <t>Промышленное</t>
  </si>
  <si>
    <t>Прибрежное</t>
  </si>
  <si>
    <t>Чукотск.(СВТО)</t>
  </si>
  <si>
    <t>Морской заяц(лахтак)</t>
  </si>
  <si>
    <t>Навага</t>
  </si>
  <si>
    <t>Нерка</t>
  </si>
  <si>
    <t>Окунь морской</t>
  </si>
  <si>
    <t>Осьминог Дофлейна гигантский</t>
  </si>
  <si>
    <t>Палтус белокорый</t>
  </si>
  <si>
    <t>Палтус стрелозубый</t>
  </si>
  <si>
    <t>Палтус черный</t>
  </si>
  <si>
    <t>Сайра</t>
  </si>
  <si>
    <t>Сельдь тихоокеанская</t>
  </si>
  <si>
    <t>Скаты</t>
  </si>
  <si>
    <t>Спизула</t>
  </si>
  <si>
    <t>Ставриды</t>
  </si>
  <si>
    <t>Район регулирования Комиссии ЮТО</t>
  </si>
  <si>
    <t>Терпуги</t>
  </si>
  <si>
    <t>Трепанги</t>
  </si>
  <si>
    <t>Треска</t>
  </si>
  <si>
    <t>Трубач</t>
  </si>
  <si>
    <t>Чавыча</t>
  </si>
  <si>
    <t>Шипощек</t>
  </si>
  <si>
    <t>прибрежное</t>
  </si>
  <si>
    <t>Размер суммы суммарных объемов</t>
  </si>
  <si>
    <t xml:space="preserve">Размер удельного веса доли </t>
  </si>
  <si>
    <t>Сумма удельных весов</t>
  </si>
  <si>
    <t>Анадара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</si>
</sst>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164" fontId="0" fillId="0" borderId="18" xfId="0" applyNumberForma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30" xfId="0" applyNumberFormat="1" applyFill="1" applyBorder="1" applyAlignment="1">
      <alignment/>
    </xf>
    <xf numFmtId="165" fontId="0" fillId="0" borderId="31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4.8515625" style="6" customWidth="1"/>
    <col min="2" max="2" width="24.7109375" style="0" customWidth="1"/>
    <col min="3" max="3" width="21.7109375" style="0" customWidth="1"/>
    <col min="4" max="5" width="19.57421875" style="0" customWidth="1"/>
    <col min="6" max="14" width="13.7109375" style="0" customWidth="1"/>
    <col min="15" max="15" width="15.140625" style="0" customWidth="1"/>
    <col min="16" max="16" width="15.7109375" style="0" customWidth="1"/>
    <col min="17" max="17" width="15.7109375" style="4" customWidth="1"/>
    <col min="18" max="18" width="15.7109375" style="0" customWidth="1"/>
  </cols>
  <sheetData>
    <row r="1" spans="1:18" s="1" customFormat="1" ht="51" customHeight="1">
      <c r="A1" s="5" t="s">
        <v>0</v>
      </c>
      <c r="B1" s="2" t="s">
        <v>2</v>
      </c>
      <c r="C1" s="2" t="s">
        <v>1</v>
      </c>
      <c r="D1" s="2" t="s">
        <v>3</v>
      </c>
      <c r="E1" s="2" t="s">
        <v>63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 t="s">
        <v>4</v>
      </c>
      <c r="P1" s="3" t="s">
        <v>88</v>
      </c>
      <c r="Q1" s="3" t="s">
        <v>89</v>
      </c>
      <c r="R1" s="3" t="s">
        <v>90</v>
      </c>
    </row>
    <row r="2" spans="1:18" s="4" customFormat="1" ht="15">
      <c r="A2" s="7">
        <v>1</v>
      </c>
      <c r="B2" s="10" t="s">
        <v>91</v>
      </c>
      <c r="C2" s="10" t="s">
        <v>5</v>
      </c>
      <c r="D2" s="10" t="s">
        <v>87</v>
      </c>
      <c r="E2" s="10" t="s">
        <v>6</v>
      </c>
      <c r="F2" s="11">
        <v>290.79</v>
      </c>
      <c r="G2" s="11">
        <v>289.93</v>
      </c>
      <c r="H2" s="11">
        <v>290</v>
      </c>
      <c r="I2" s="11">
        <v>294.9</v>
      </c>
      <c r="J2" s="11">
        <v>294.9</v>
      </c>
      <c r="K2" s="11">
        <v>295.05</v>
      </c>
      <c r="L2" s="11">
        <v>295</v>
      </c>
      <c r="M2" s="11">
        <v>289.95</v>
      </c>
      <c r="N2" s="11">
        <v>295</v>
      </c>
      <c r="O2" s="11">
        <f>SUM(F2:N2)</f>
        <v>2635.5199999999995</v>
      </c>
      <c r="P2" s="11">
        <f>O2</f>
        <v>2635.5199999999995</v>
      </c>
      <c r="Q2" s="11">
        <v>100</v>
      </c>
      <c r="R2" s="11">
        <v>100</v>
      </c>
    </row>
    <row r="3" spans="1:18" s="4" customFormat="1" ht="15.75" thickBot="1">
      <c r="A3" s="7">
        <v>2</v>
      </c>
      <c r="B3" s="15" t="s">
        <v>8</v>
      </c>
      <c r="C3" s="15" t="s">
        <v>5</v>
      </c>
      <c r="D3" s="15" t="s">
        <v>87</v>
      </c>
      <c r="E3" s="15" t="s">
        <v>6</v>
      </c>
      <c r="F3" s="16">
        <v>990</v>
      </c>
      <c r="G3" s="16">
        <v>989.95</v>
      </c>
      <c r="H3" s="16">
        <v>989.45</v>
      </c>
      <c r="I3" s="16">
        <v>998.5</v>
      </c>
      <c r="J3" s="16">
        <v>998.5</v>
      </c>
      <c r="K3" s="16">
        <v>990</v>
      </c>
      <c r="L3" s="16">
        <v>989.95</v>
      </c>
      <c r="M3" s="16">
        <v>989.45</v>
      </c>
      <c r="N3" s="16">
        <v>998.5</v>
      </c>
      <c r="O3" s="16">
        <f aca="true" t="shared" si="0" ref="O3:O59">SUM(F3:N3)</f>
        <v>8934.3</v>
      </c>
      <c r="P3" s="11">
        <f>O3</f>
        <v>8934.3</v>
      </c>
      <c r="Q3" s="41">
        <v>100</v>
      </c>
      <c r="R3" s="16">
        <v>100</v>
      </c>
    </row>
    <row r="4" spans="1:18" s="4" customFormat="1" ht="15">
      <c r="A4" s="12">
        <v>3</v>
      </c>
      <c r="B4" s="17" t="s">
        <v>9</v>
      </c>
      <c r="C4" s="18" t="s">
        <v>5</v>
      </c>
      <c r="D4" s="18" t="s">
        <v>87</v>
      </c>
      <c r="E4" s="18" t="s">
        <v>6</v>
      </c>
      <c r="F4" s="19">
        <v>4969.6</v>
      </c>
      <c r="G4" s="18"/>
      <c r="H4" s="18"/>
      <c r="I4" s="18"/>
      <c r="J4" s="18"/>
      <c r="K4" s="18"/>
      <c r="L4" s="18"/>
      <c r="M4" s="18"/>
      <c r="N4" s="18"/>
      <c r="O4" s="19">
        <f t="shared" si="0"/>
        <v>4969.6</v>
      </c>
      <c r="P4" s="18"/>
      <c r="Q4" s="18">
        <f>ROUND(O4*100/P$5,3)</f>
        <v>34.041</v>
      </c>
      <c r="R4" s="20"/>
    </row>
    <row r="5" spans="1:18" s="4" customFormat="1" ht="15.75" thickBot="1">
      <c r="A5" s="12">
        <v>4</v>
      </c>
      <c r="B5" s="21" t="s">
        <v>9</v>
      </c>
      <c r="C5" s="22" t="s">
        <v>7</v>
      </c>
      <c r="D5" s="22" t="s">
        <v>30</v>
      </c>
      <c r="E5" s="22" t="s">
        <v>10</v>
      </c>
      <c r="F5" s="23">
        <v>9629.4</v>
      </c>
      <c r="G5" s="22"/>
      <c r="H5" s="22"/>
      <c r="I5" s="22"/>
      <c r="J5" s="22"/>
      <c r="K5" s="22"/>
      <c r="L5" s="22"/>
      <c r="M5" s="22"/>
      <c r="N5" s="22"/>
      <c r="O5" s="23">
        <f t="shared" si="0"/>
        <v>9629.4</v>
      </c>
      <c r="P5" s="23">
        <f>SUM(O4:O5)</f>
        <v>14599</v>
      </c>
      <c r="Q5" s="22">
        <f>ROUND(O5*100/P$5,3)</f>
        <v>65.959</v>
      </c>
      <c r="R5" s="24">
        <f>SUM(Q4:Q5)</f>
        <v>100</v>
      </c>
    </row>
    <row r="6" spans="1:18" s="4" customFormat="1" ht="15">
      <c r="A6" s="7">
        <v>5</v>
      </c>
      <c r="B6" s="17" t="s">
        <v>9</v>
      </c>
      <c r="C6" s="18" t="s">
        <v>11</v>
      </c>
      <c r="D6" s="18" t="s">
        <v>30</v>
      </c>
      <c r="E6" s="18" t="s">
        <v>10</v>
      </c>
      <c r="F6" s="19">
        <v>19301.06</v>
      </c>
      <c r="G6" s="18"/>
      <c r="H6" s="18"/>
      <c r="I6" s="18"/>
      <c r="J6" s="18"/>
      <c r="K6" s="18"/>
      <c r="L6" s="18"/>
      <c r="M6" s="18"/>
      <c r="N6" s="18"/>
      <c r="O6" s="19">
        <f t="shared" si="0"/>
        <v>19301.06</v>
      </c>
      <c r="P6" s="18"/>
      <c r="Q6" s="18">
        <f>ROUND(O6*100/P$7,3)</f>
        <v>97</v>
      </c>
      <c r="R6" s="20"/>
    </row>
    <row r="7" spans="1:18" s="4" customFormat="1" ht="15.75" thickBot="1">
      <c r="A7" s="7">
        <v>6</v>
      </c>
      <c r="B7" s="21" t="s">
        <v>9</v>
      </c>
      <c r="C7" s="22" t="s">
        <v>11</v>
      </c>
      <c r="D7" s="22" t="s">
        <v>87</v>
      </c>
      <c r="E7" s="22" t="s">
        <v>10</v>
      </c>
      <c r="F7" s="23">
        <v>596.94</v>
      </c>
      <c r="G7" s="22"/>
      <c r="H7" s="22"/>
      <c r="I7" s="22"/>
      <c r="J7" s="22"/>
      <c r="K7" s="22"/>
      <c r="L7" s="22"/>
      <c r="M7" s="22"/>
      <c r="N7" s="22"/>
      <c r="O7" s="23">
        <f t="shared" si="0"/>
        <v>596.94</v>
      </c>
      <c r="P7" s="23">
        <f>SUM(O6:O7)</f>
        <v>19898</v>
      </c>
      <c r="Q7" s="22">
        <f>ROUND(O7*100/P$7,3)</f>
        <v>3</v>
      </c>
      <c r="R7" s="24">
        <f>SUM(Q6:Q7)</f>
        <v>100</v>
      </c>
    </row>
    <row r="8" spans="1:18" s="4" customFormat="1" ht="15">
      <c r="A8" s="39">
        <v>7</v>
      </c>
      <c r="B8" s="17" t="s">
        <v>12</v>
      </c>
      <c r="C8" s="18" t="s">
        <v>13</v>
      </c>
      <c r="D8" s="18" t="s">
        <v>30</v>
      </c>
      <c r="E8" s="18" t="s">
        <v>10</v>
      </c>
      <c r="F8" s="19">
        <v>340</v>
      </c>
      <c r="G8" s="18"/>
      <c r="H8" s="18"/>
      <c r="I8" s="18"/>
      <c r="J8" s="18"/>
      <c r="K8" s="18"/>
      <c r="L8" s="18"/>
      <c r="M8" s="18"/>
      <c r="N8" s="18"/>
      <c r="O8" s="19">
        <f t="shared" si="0"/>
        <v>340</v>
      </c>
      <c r="P8" s="18"/>
      <c r="Q8" s="18">
        <f>ROUND(O8*100/P$9,3)</f>
        <v>60.714</v>
      </c>
      <c r="R8" s="20"/>
    </row>
    <row r="9" spans="1:18" s="4" customFormat="1" ht="15.75" thickBot="1">
      <c r="A9" s="39">
        <v>8</v>
      </c>
      <c r="B9" s="21" t="s">
        <v>12</v>
      </c>
      <c r="C9" s="22" t="s">
        <v>13</v>
      </c>
      <c r="D9" s="22" t="s">
        <v>87</v>
      </c>
      <c r="E9" s="22" t="s">
        <v>14</v>
      </c>
      <c r="F9" s="23">
        <v>220</v>
      </c>
      <c r="G9" s="22"/>
      <c r="H9" s="22"/>
      <c r="I9" s="22"/>
      <c r="J9" s="22"/>
      <c r="K9" s="22"/>
      <c r="L9" s="22"/>
      <c r="M9" s="22"/>
      <c r="N9" s="22"/>
      <c r="O9" s="23">
        <f t="shared" si="0"/>
        <v>220</v>
      </c>
      <c r="P9" s="23">
        <f>SUM(O8:O9)</f>
        <v>560</v>
      </c>
      <c r="Q9" s="22">
        <f>ROUND(O9*100/P$9,3)</f>
        <v>39.286</v>
      </c>
      <c r="R9" s="24">
        <f>SUM(Q8:Q9)</f>
        <v>100</v>
      </c>
    </row>
    <row r="10" spans="1:18" s="4" customFormat="1" ht="15">
      <c r="A10" s="7">
        <v>9</v>
      </c>
      <c r="B10" s="17" t="s">
        <v>12</v>
      </c>
      <c r="C10" s="18" t="s">
        <v>11</v>
      </c>
      <c r="D10" s="18" t="s">
        <v>30</v>
      </c>
      <c r="E10" s="18" t="s">
        <v>10</v>
      </c>
      <c r="F10" s="19">
        <v>678.37</v>
      </c>
      <c r="G10" s="18"/>
      <c r="H10" s="18"/>
      <c r="I10" s="18"/>
      <c r="J10" s="18"/>
      <c r="K10" s="18"/>
      <c r="L10" s="18"/>
      <c r="M10" s="18"/>
      <c r="N10" s="18"/>
      <c r="O10" s="19">
        <f t="shared" si="0"/>
        <v>678.37</v>
      </c>
      <c r="P10" s="18"/>
      <c r="Q10" s="18">
        <f>ROUND(O10*100/P$11,3)</f>
        <v>76.393</v>
      </c>
      <c r="R10" s="20"/>
    </row>
    <row r="11" spans="1:18" s="4" customFormat="1" ht="15.75" thickBot="1">
      <c r="A11" s="7">
        <v>10</v>
      </c>
      <c r="B11" s="21" t="s">
        <v>12</v>
      </c>
      <c r="C11" s="22" t="s">
        <v>11</v>
      </c>
      <c r="D11" s="22" t="s">
        <v>87</v>
      </c>
      <c r="E11" s="22" t="s">
        <v>14</v>
      </c>
      <c r="F11" s="23">
        <v>209.63</v>
      </c>
      <c r="G11" s="22"/>
      <c r="H11" s="22"/>
      <c r="I11" s="22"/>
      <c r="J11" s="22"/>
      <c r="K11" s="22"/>
      <c r="L11" s="22"/>
      <c r="M11" s="22"/>
      <c r="N11" s="22"/>
      <c r="O11" s="23">
        <f t="shared" si="0"/>
        <v>209.63</v>
      </c>
      <c r="P11" s="23">
        <f>SUM(O10:O11)</f>
        <v>888</v>
      </c>
      <c r="Q11" s="22">
        <f>ROUND(O11*100/P$11,3)</f>
        <v>23.607</v>
      </c>
      <c r="R11" s="24">
        <f>SUM(Q10:Q11)</f>
        <v>100</v>
      </c>
    </row>
    <row r="12" spans="1:18" s="4" customFormat="1" ht="15">
      <c r="A12" s="39">
        <v>11</v>
      </c>
      <c r="B12" s="25" t="s">
        <v>15</v>
      </c>
      <c r="C12" s="25" t="s">
        <v>11</v>
      </c>
      <c r="D12" s="25" t="s">
        <v>30</v>
      </c>
      <c r="E12" s="25" t="s">
        <v>10</v>
      </c>
      <c r="F12" s="26">
        <v>4</v>
      </c>
      <c r="G12" s="25"/>
      <c r="H12" s="25"/>
      <c r="I12" s="25"/>
      <c r="J12" s="25"/>
      <c r="K12" s="25"/>
      <c r="L12" s="25"/>
      <c r="M12" s="25"/>
      <c r="N12" s="25"/>
      <c r="O12" s="26">
        <f t="shared" si="0"/>
        <v>4</v>
      </c>
      <c r="P12" s="11">
        <f aca="true" t="shared" si="1" ref="P12:P21">O12</f>
        <v>4</v>
      </c>
      <c r="Q12" s="26">
        <v>100</v>
      </c>
      <c r="R12" s="26">
        <v>100</v>
      </c>
    </row>
    <row r="13" spans="1:18" s="4" customFormat="1" ht="15">
      <c r="A13" s="39">
        <v>12</v>
      </c>
      <c r="B13" s="10" t="s">
        <v>16</v>
      </c>
      <c r="C13" s="10" t="s">
        <v>17</v>
      </c>
      <c r="D13" s="10" t="s">
        <v>30</v>
      </c>
      <c r="E13" s="10" t="s">
        <v>10</v>
      </c>
      <c r="F13" s="10"/>
      <c r="G13" s="11">
        <v>15</v>
      </c>
      <c r="H13" s="11">
        <v>15</v>
      </c>
      <c r="I13" s="11">
        <v>15</v>
      </c>
      <c r="J13" s="11">
        <v>15</v>
      </c>
      <c r="K13" s="11">
        <v>15</v>
      </c>
      <c r="L13" s="11">
        <v>15</v>
      </c>
      <c r="M13" s="10"/>
      <c r="N13" s="10"/>
      <c r="O13" s="11">
        <f t="shared" si="0"/>
        <v>90</v>
      </c>
      <c r="P13" s="11">
        <f t="shared" si="1"/>
        <v>90</v>
      </c>
      <c r="Q13" s="11">
        <v>100</v>
      </c>
      <c r="R13" s="11">
        <v>100</v>
      </c>
    </row>
    <row r="14" spans="1:18" s="4" customFormat="1" ht="15">
      <c r="A14" s="7">
        <v>13</v>
      </c>
      <c r="B14" s="10" t="s">
        <v>16</v>
      </c>
      <c r="C14" s="10" t="s">
        <v>18</v>
      </c>
      <c r="D14" s="10" t="s">
        <v>30</v>
      </c>
      <c r="E14" s="10" t="s">
        <v>10</v>
      </c>
      <c r="F14" s="10"/>
      <c r="G14" s="11">
        <v>50</v>
      </c>
      <c r="H14" s="11">
        <v>50</v>
      </c>
      <c r="I14" s="11">
        <v>50</v>
      </c>
      <c r="J14" s="11">
        <v>52</v>
      </c>
      <c r="K14" s="11">
        <v>52</v>
      </c>
      <c r="L14" s="11">
        <v>52</v>
      </c>
      <c r="M14" s="11">
        <v>52</v>
      </c>
      <c r="N14" s="11">
        <v>52</v>
      </c>
      <c r="O14" s="11">
        <f t="shared" si="0"/>
        <v>410</v>
      </c>
      <c r="P14" s="11">
        <f t="shared" si="1"/>
        <v>410</v>
      </c>
      <c r="Q14" s="11">
        <v>100</v>
      </c>
      <c r="R14" s="11">
        <v>100</v>
      </c>
    </row>
    <row r="15" spans="1:18" s="4" customFormat="1" ht="15">
      <c r="A15" s="7">
        <v>14</v>
      </c>
      <c r="B15" s="10" t="s">
        <v>16</v>
      </c>
      <c r="C15" s="10" t="s">
        <v>19</v>
      </c>
      <c r="D15" s="10" t="s">
        <v>30</v>
      </c>
      <c r="E15" s="10" t="s">
        <v>10</v>
      </c>
      <c r="F15" s="10"/>
      <c r="G15" s="11">
        <v>29</v>
      </c>
      <c r="H15" s="11">
        <v>29</v>
      </c>
      <c r="I15" s="11">
        <v>39</v>
      </c>
      <c r="J15" s="11">
        <v>39</v>
      </c>
      <c r="K15" s="11">
        <v>39</v>
      </c>
      <c r="L15" s="11">
        <v>39</v>
      </c>
      <c r="M15" s="10"/>
      <c r="N15" s="10"/>
      <c r="O15" s="11">
        <f t="shared" si="0"/>
        <v>214</v>
      </c>
      <c r="P15" s="11">
        <f t="shared" si="1"/>
        <v>214</v>
      </c>
      <c r="Q15" s="11">
        <v>100</v>
      </c>
      <c r="R15" s="11">
        <v>100</v>
      </c>
    </row>
    <row r="16" spans="1:18" s="4" customFormat="1" ht="15">
      <c r="A16" s="39">
        <v>15</v>
      </c>
      <c r="B16" s="10" t="s">
        <v>16</v>
      </c>
      <c r="C16" s="10" t="s">
        <v>20</v>
      </c>
      <c r="D16" s="10" t="s">
        <v>30</v>
      </c>
      <c r="E16" s="10" t="s">
        <v>10</v>
      </c>
      <c r="F16" s="10"/>
      <c r="G16" s="11">
        <v>125</v>
      </c>
      <c r="H16" s="11">
        <v>125</v>
      </c>
      <c r="I16" s="11">
        <v>125</v>
      </c>
      <c r="J16" s="11">
        <v>125</v>
      </c>
      <c r="K16" s="11">
        <v>125</v>
      </c>
      <c r="L16" s="11">
        <v>125</v>
      </c>
      <c r="M16" s="11">
        <v>62</v>
      </c>
      <c r="N16" s="11">
        <v>62</v>
      </c>
      <c r="O16" s="11">
        <f t="shared" si="0"/>
        <v>874</v>
      </c>
      <c r="P16" s="11">
        <f t="shared" si="1"/>
        <v>874</v>
      </c>
      <c r="Q16" s="11">
        <v>100</v>
      </c>
      <c r="R16" s="11">
        <v>100</v>
      </c>
    </row>
    <row r="17" spans="1:18" s="4" customFormat="1" ht="15">
      <c r="A17" s="39">
        <v>16</v>
      </c>
      <c r="B17" s="10" t="s">
        <v>16</v>
      </c>
      <c r="C17" s="10" t="s">
        <v>13</v>
      </c>
      <c r="D17" s="10" t="s">
        <v>30</v>
      </c>
      <c r="E17" s="10" t="s">
        <v>10</v>
      </c>
      <c r="F17" s="10"/>
      <c r="G17" s="11">
        <v>150</v>
      </c>
      <c r="H17" s="11">
        <v>150</v>
      </c>
      <c r="I17" s="11">
        <v>150.8</v>
      </c>
      <c r="J17" s="11">
        <v>150.8</v>
      </c>
      <c r="K17" s="11">
        <v>150.8</v>
      </c>
      <c r="L17" s="11">
        <v>169.3</v>
      </c>
      <c r="M17" s="11">
        <v>210</v>
      </c>
      <c r="N17" s="11">
        <v>210</v>
      </c>
      <c r="O17" s="11">
        <f t="shared" si="0"/>
        <v>1341.7</v>
      </c>
      <c r="P17" s="11">
        <f t="shared" si="1"/>
        <v>1341.7</v>
      </c>
      <c r="Q17" s="11">
        <v>100</v>
      </c>
      <c r="R17" s="11">
        <v>100</v>
      </c>
    </row>
    <row r="18" spans="1:18" s="4" customFormat="1" ht="15">
      <c r="A18" s="7">
        <v>17</v>
      </c>
      <c r="B18" s="10" t="s">
        <v>16</v>
      </c>
      <c r="C18" s="10" t="s">
        <v>21</v>
      </c>
      <c r="D18" s="10" t="s">
        <v>30</v>
      </c>
      <c r="E18" s="10" t="s">
        <v>10</v>
      </c>
      <c r="F18" s="10"/>
      <c r="G18" s="11">
        <v>40</v>
      </c>
      <c r="H18" s="11">
        <v>40</v>
      </c>
      <c r="I18" s="11">
        <v>47</v>
      </c>
      <c r="J18" s="11">
        <v>47</v>
      </c>
      <c r="K18" s="11">
        <v>47</v>
      </c>
      <c r="L18" s="11">
        <v>47</v>
      </c>
      <c r="M18" s="11">
        <v>47</v>
      </c>
      <c r="N18" s="11">
        <v>47</v>
      </c>
      <c r="O18" s="11">
        <f t="shared" si="0"/>
        <v>362</v>
      </c>
      <c r="P18" s="11">
        <f t="shared" si="1"/>
        <v>362</v>
      </c>
      <c r="Q18" s="11">
        <v>100</v>
      </c>
      <c r="R18" s="11">
        <v>100</v>
      </c>
    </row>
    <row r="19" spans="1:18" s="4" customFormat="1" ht="15">
      <c r="A19" s="7">
        <v>18</v>
      </c>
      <c r="B19" s="10" t="s">
        <v>16</v>
      </c>
      <c r="C19" s="10" t="s">
        <v>11</v>
      </c>
      <c r="D19" s="10" t="s">
        <v>30</v>
      </c>
      <c r="E19" s="10" t="s">
        <v>10</v>
      </c>
      <c r="F19" s="10"/>
      <c r="G19" s="11">
        <v>49</v>
      </c>
      <c r="H19" s="11">
        <v>49</v>
      </c>
      <c r="I19" s="11">
        <v>49</v>
      </c>
      <c r="J19" s="11">
        <v>49</v>
      </c>
      <c r="K19" s="11">
        <v>49</v>
      </c>
      <c r="L19" s="11">
        <v>49</v>
      </c>
      <c r="M19" s="11">
        <v>49</v>
      </c>
      <c r="N19" s="11">
        <v>49</v>
      </c>
      <c r="O19" s="11">
        <f t="shared" si="0"/>
        <v>392</v>
      </c>
      <c r="P19" s="11">
        <f t="shared" si="1"/>
        <v>392</v>
      </c>
      <c r="Q19" s="11">
        <v>100</v>
      </c>
      <c r="R19" s="11">
        <v>100</v>
      </c>
    </row>
    <row r="20" spans="1:18" s="4" customFormat="1" ht="15">
      <c r="A20" s="39">
        <v>19</v>
      </c>
      <c r="B20" s="10" t="s">
        <v>22</v>
      </c>
      <c r="C20" s="10" t="s">
        <v>23</v>
      </c>
      <c r="D20" s="10" t="s">
        <v>87</v>
      </c>
      <c r="E20" s="10" t="s">
        <v>14</v>
      </c>
      <c r="F20" s="11">
        <v>232</v>
      </c>
      <c r="G20" s="11">
        <v>104</v>
      </c>
      <c r="H20" s="11">
        <v>104</v>
      </c>
      <c r="I20" s="10"/>
      <c r="J20" s="10"/>
      <c r="K20" s="10"/>
      <c r="L20" s="11">
        <v>798</v>
      </c>
      <c r="M20" s="11">
        <v>800</v>
      </c>
      <c r="N20" s="11">
        <v>775.92</v>
      </c>
      <c r="O20" s="11">
        <f t="shared" si="0"/>
        <v>2813.92</v>
      </c>
      <c r="P20" s="11">
        <f t="shared" si="1"/>
        <v>2813.92</v>
      </c>
      <c r="Q20" s="11">
        <v>100</v>
      </c>
      <c r="R20" s="11">
        <v>100</v>
      </c>
    </row>
    <row r="21" spans="1:18" s="4" customFormat="1" ht="15.75" thickBot="1">
      <c r="A21" s="39">
        <v>20</v>
      </c>
      <c r="B21" s="15" t="s">
        <v>22</v>
      </c>
      <c r="C21" s="15" t="s">
        <v>24</v>
      </c>
      <c r="D21" s="15" t="s">
        <v>87</v>
      </c>
      <c r="E21" s="15" t="s">
        <v>14</v>
      </c>
      <c r="F21" s="15"/>
      <c r="G21" s="15"/>
      <c r="H21" s="15"/>
      <c r="I21" s="16">
        <v>39</v>
      </c>
      <c r="J21" s="16">
        <v>39</v>
      </c>
      <c r="K21" s="16">
        <v>79</v>
      </c>
      <c r="L21" s="16">
        <v>79.5</v>
      </c>
      <c r="M21" s="16">
        <v>79.5</v>
      </c>
      <c r="N21" s="16">
        <v>79.1</v>
      </c>
      <c r="O21" s="16">
        <f t="shared" si="0"/>
        <v>395.1</v>
      </c>
      <c r="P21" s="11">
        <f t="shared" si="1"/>
        <v>395.1</v>
      </c>
      <c r="Q21" s="41">
        <v>100</v>
      </c>
      <c r="R21" s="16">
        <v>100</v>
      </c>
    </row>
    <row r="22" spans="1:18" s="4" customFormat="1" ht="15">
      <c r="A22" s="7">
        <v>21</v>
      </c>
      <c r="B22" s="17" t="s">
        <v>22</v>
      </c>
      <c r="C22" s="18" t="s">
        <v>25</v>
      </c>
      <c r="D22" s="18" t="s">
        <v>87</v>
      </c>
      <c r="E22" s="18" t="s">
        <v>26</v>
      </c>
      <c r="F22" s="19">
        <v>132</v>
      </c>
      <c r="G22" s="19">
        <v>41</v>
      </c>
      <c r="H22" s="19">
        <v>50.2</v>
      </c>
      <c r="I22" s="19">
        <v>83.2</v>
      </c>
      <c r="J22" s="19">
        <v>85</v>
      </c>
      <c r="K22" s="19">
        <v>85.2</v>
      </c>
      <c r="L22" s="19">
        <v>47.2</v>
      </c>
      <c r="M22" s="19">
        <v>28.2</v>
      </c>
      <c r="N22" s="19">
        <v>52</v>
      </c>
      <c r="O22" s="19">
        <f t="shared" si="0"/>
        <v>604</v>
      </c>
      <c r="P22" s="18"/>
      <c r="Q22" s="18">
        <f>ROUND(O22*100/P$23,3)</f>
        <v>81.633</v>
      </c>
      <c r="R22" s="27"/>
    </row>
    <row r="23" spans="1:18" s="4" customFormat="1" ht="15.75" thickBot="1">
      <c r="A23" s="7">
        <v>22</v>
      </c>
      <c r="B23" s="21" t="s">
        <v>22</v>
      </c>
      <c r="C23" s="22" t="s">
        <v>5</v>
      </c>
      <c r="D23" s="22" t="s">
        <v>87</v>
      </c>
      <c r="E23" s="22" t="s">
        <v>6</v>
      </c>
      <c r="F23" s="22"/>
      <c r="G23" s="22"/>
      <c r="H23" s="22"/>
      <c r="I23" s="22"/>
      <c r="J23" s="22"/>
      <c r="K23" s="22"/>
      <c r="L23" s="23">
        <v>45</v>
      </c>
      <c r="M23" s="23">
        <v>44.45</v>
      </c>
      <c r="N23" s="23">
        <v>46.45</v>
      </c>
      <c r="O23" s="23">
        <f t="shared" si="0"/>
        <v>135.9</v>
      </c>
      <c r="P23" s="23">
        <f>SUM(O22:O23)</f>
        <v>739.9</v>
      </c>
      <c r="Q23" s="22">
        <f>ROUND(O23*100/P$23,3)</f>
        <v>18.367</v>
      </c>
      <c r="R23" s="24">
        <f>SUM(Q22:Q23)</f>
        <v>100</v>
      </c>
    </row>
    <row r="24" spans="1:18" s="4" customFormat="1" ht="15">
      <c r="A24" s="39">
        <v>23</v>
      </c>
      <c r="B24" s="25" t="s">
        <v>22</v>
      </c>
      <c r="C24" s="25" t="s">
        <v>13</v>
      </c>
      <c r="D24" s="25" t="s">
        <v>87</v>
      </c>
      <c r="E24" s="25" t="s">
        <v>14</v>
      </c>
      <c r="F24" s="26">
        <v>2700</v>
      </c>
      <c r="G24" s="26">
        <v>1797</v>
      </c>
      <c r="H24" s="26">
        <v>2667</v>
      </c>
      <c r="I24" s="26">
        <v>4619</v>
      </c>
      <c r="J24" s="26">
        <v>4619</v>
      </c>
      <c r="K24" s="26">
        <v>8447</v>
      </c>
      <c r="L24" s="26">
        <v>8449</v>
      </c>
      <c r="M24" s="26">
        <v>10448</v>
      </c>
      <c r="N24" s="26">
        <v>10500</v>
      </c>
      <c r="O24" s="26">
        <f t="shared" si="0"/>
        <v>54246</v>
      </c>
      <c r="P24" s="11">
        <f>O24</f>
        <v>54246</v>
      </c>
      <c r="Q24" s="26">
        <v>100</v>
      </c>
      <c r="R24" s="26">
        <v>100</v>
      </c>
    </row>
    <row r="25" spans="1:18" s="4" customFormat="1" ht="15">
      <c r="A25" s="39">
        <v>24</v>
      </c>
      <c r="B25" s="10" t="s">
        <v>22</v>
      </c>
      <c r="C25" s="10" t="s">
        <v>11</v>
      </c>
      <c r="D25" s="10" t="s">
        <v>87</v>
      </c>
      <c r="E25" s="10" t="s">
        <v>14</v>
      </c>
      <c r="F25" s="11">
        <v>1129</v>
      </c>
      <c r="G25" s="11">
        <v>1124</v>
      </c>
      <c r="H25" s="11">
        <v>459</v>
      </c>
      <c r="I25" s="11">
        <v>143</v>
      </c>
      <c r="J25" s="11">
        <v>143</v>
      </c>
      <c r="K25" s="11">
        <v>149</v>
      </c>
      <c r="L25" s="11">
        <v>296</v>
      </c>
      <c r="M25" s="11">
        <v>296</v>
      </c>
      <c r="N25" s="11">
        <v>289.6</v>
      </c>
      <c r="O25" s="11">
        <f t="shared" si="0"/>
        <v>4028.6</v>
      </c>
      <c r="P25" s="11">
        <f>O25</f>
        <v>4028.6</v>
      </c>
      <c r="Q25" s="11">
        <v>100</v>
      </c>
      <c r="R25" s="11">
        <v>100</v>
      </c>
    </row>
    <row r="26" spans="1:18" s="4" customFormat="1" ht="15">
      <c r="A26" s="7">
        <v>25</v>
      </c>
      <c r="B26" s="10" t="s">
        <v>27</v>
      </c>
      <c r="C26" s="10" t="s">
        <v>23</v>
      </c>
      <c r="D26" s="10" t="s">
        <v>87</v>
      </c>
      <c r="E26" s="10" t="s">
        <v>14</v>
      </c>
      <c r="F26" s="11">
        <v>94</v>
      </c>
      <c r="G26" s="11">
        <v>127</v>
      </c>
      <c r="H26" s="11">
        <v>139</v>
      </c>
      <c r="I26" s="11">
        <v>89</v>
      </c>
      <c r="J26" s="11">
        <v>124</v>
      </c>
      <c r="K26" s="11">
        <v>114</v>
      </c>
      <c r="L26" s="11">
        <v>114</v>
      </c>
      <c r="M26" s="11">
        <v>112</v>
      </c>
      <c r="N26" s="11">
        <v>129.55</v>
      </c>
      <c r="O26" s="11">
        <f t="shared" si="0"/>
        <v>1042.55</v>
      </c>
      <c r="P26" s="11">
        <f>O26</f>
        <v>1042.55</v>
      </c>
      <c r="Q26" s="11">
        <v>100</v>
      </c>
      <c r="R26" s="11">
        <v>100</v>
      </c>
    </row>
    <row r="27" spans="1:18" s="4" customFormat="1" ht="15.75" thickBot="1">
      <c r="A27" s="7">
        <v>26</v>
      </c>
      <c r="B27" s="15" t="s">
        <v>27</v>
      </c>
      <c r="C27" s="15" t="s">
        <v>24</v>
      </c>
      <c r="D27" s="15" t="s">
        <v>87</v>
      </c>
      <c r="E27" s="15" t="s">
        <v>14</v>
      </c>
      <c r="F27" s="16">
        <v>132.5</v>
      </c>
      <c r="G27" s="16">
        <v>131</v>
      </c>
      <c r="H27" s="16">
        <v>287.5</v>
      </c>
      <c r="I27" s="16">
        <v>328</v>
      </c>
      <c r="J27" s="16">
        <v>478</v>
      </c>
      <c r="K27" s="16">
        <v>498</v>
      </c>
      <c r="L27" s="16">
        <v>498</v>
      </c>
      <c r="M27" s="16">
        <v>530</v>
      </c>
      <c r="N27" s="16">
        <v>520.8</v>
      </c>
      <c r="O27" s="16">
        <f t="shared" si="0"/>
        <v>3403.8</v>
      </c>
      <c r="P27" s="11">
        <f>O27</f>
        <v>3403.8</v>
      </c>
      <c r="Q27" s="41">
        <v>100</v>
      </c>
      <c r="R27" s="16">
        <v>100</v>
      </c>
    </row>
    <row r="28" spans="1:18" s="4" customFormat="1" ht="15">
      <c r="A28" s="39">
        <v>27</v>
      </c>
      <c r="B28" s="17" t="s">
        <v>27</v>
      </c>
      <c r="C28" s="18" t="s">
        <v>25</v>
      </c>
      <c r="D28" s="18" t="s">
        <v>87</v>
      </c>
      <c r="E28" s="18" t="s">
        <v>26</v>
      </c>
      <c r="F28" s="19">
        <v>35</v>
      </c>
      <c r="G28" s="19">
        <v>35</v>
      </c>
      <c r="H28" s="19">
        <v>35.15</v>
      </c>
      <c r="I28" s="19">
        <v>34.9</v>
      </c>
      <c r="J28" s="19">
        <v>35.8</v>
      </c>
      <c r="K28" s="19">
        <v>35.85</v>
      </c>
      <c r="L28" s="19">
        <v>37.06</v>
      </c>
      <c r="M28" s="18"/>
      <c r="N28" s="18"/>
      <c r="O28" s="19">
        <f t="shared" si="0"/>
        <v>248.76000000000002</v>
      </c>
      <c r="P28" s="18"/>
      <c r="Q28" s="18">
        <f>ROUND(O28*100/P$29,3)</f>
        <v>3.118</v>
      </c>
      <c r="R28" s="27"/>
    </row>
    <row r="29" spans="1:18" s="4" customFormat="1" ht="15.75" thickBot="1">
      <c r="A29" s="39">
        <v>28</v>
      </c>
      <c r="B29" s="21" t="s">
        <v>27</v>
      </c>
      <c r="C29" s="22" t="s">
        <v>5</v>
      </c>
      <c r="D29" s="22" t="s">
        <v>87</v>
      </c>
      <c r="E29" s="22" t="s">
        <v>6</v>
      </c>
      <c r="F29" s="23">
        <v>787</v>
      </c>
      <c r="G29" s="23">
        <v>791.07</v>
      </c>
      <c r="H29" s="23">
        <v>811.64</v>
      </c>
      <c r="I29" s="23">
        <v>836.55</v>
      </c>
      <c r="J29" s="23">
        <v>906.5</v>
      </c>
      <c r="K29" s="23">
        <v>895.11</v>
      </c>
      <c r="L29" s="23">
        <v>889.44</v>
      </c>
      <c r="M29" s="23">
        <v>906.6</v>
      </c>
      <c r="N29" s="23">
        <v>906.5</v>
      </c>
      <c r="O29" s="23">
        <f t="shared" si="0"/>
        <v>7730.41</v>
      </c>
      <c r="P29" s="23">
        <f>SUM(O28:O29)</f>
        <v>7979.17</v>
      </c>
      <c r="Q29" s="22">
        <f>ROUND(O29*100/P$29,3)</f>
        <v>96.882</v>
      </c>
      <c r="R29" s="24">
        <f>SUM(Q28:Q29)</f>
        <v>100</v>
      </c>
    </row>
    <row r="30" spans="1:18" s="4" customFormat="1" ht="15">
      <c r="A30" s="7">
        <v>29</v>
      </c>
      <c r="B30" s="25" t="s">
        <v>27</v>
      </c>
      <c r="C30" s="25" t="s">
        <v>11</v>
      </c>
      <c r="D30" s="25" t="s">
        <v>87</v>
      </c>
      <c r="E30" s="25" t="s">
        <v>14</v>
      </c>
      <c r="F30" s="26">
        <v>6000</v>
      </c>
      <c r="G30" s="26">
        <v>6060</v>
      </c>
      <c r="H30" s="26">
        <v>6060</v>
      </c>
      <c r="I30" s="26">
        <v>6061</v>
      </c>
      <c r="J30" s="26">
        <v>6060</v>
      </c>
      <c r="K30" s="26">
        <v>6060</v>
      </c>
      <c r="L30" s="26">
        <v>6060</v>
      </c>
      <c r="M30" s="26">
        <v>6059</v>
      </c>
      <c r="N30" s="26">
        <v>5959.5</v>
      </c>
      <c r="O30" s="26">
        <f t="shared" si="0"/>
        <v>54379.5</v>
      </c>
      <c r="P30" s="11">
        <f>O30</f>
        <v>54379.5</v>
      </c>
      <c r="Q30" s="26">
        <v>100</v>
      </c>
      <c r="R30" s="26">
        <v>100</v>
      </c>
    </row>
    <row r="31" spans="1:18" s="4" customFormat="1" ht="15">
      <c r="A31" s="7">
        <v>30</v>
      </c>
      <c r="B31" s="10" t="s">
        <v>28</v>
      </c>
      <c r="C31" s="10" t="s">
        <v>5</v>
      </c>
      <c r="D31" s="10" t="s">
        <v>87</v>
      </c>
      <c r="E31" s="10" t="s">
        <v>6</v>
      </c>
      <c r="F31" s="11">
        <v>463.3</v>
      </c>
      <c r="G31" s="11">
        <v>413.32</v>
      </c>
      <c r="H31" s="11">
        <v>396.66</v>
      </c>
      <c r="I31" s="11">
        <v>442.59</v>
      </c>
      <c r="J31" s="11">
        <v>416.54</v>
      </c>
      <c r="K31" s="11">
        <v>415.65</v>
      </c>
      <c r="L31" s="11">
        <v>416.64</v>
      </c>
      <c r="M31" s="11">
        <v>416.59</v>
      </c>
      <c r="N31" s="11">
        <v>416.59</v>
      </c>
      <c r="O31" s="11">
        <f t="shared" si="0"/>
        <v>3797.88</v>
      </c>
      <c r="P31" s="11">
        <f>O31</f>
        <v>3797.88</v>
      </c>
      <c r="Q31" s="11">
        <v>100</v>
      </c>
      <c r="R31" s="11">
        <v>100</v>
      </c>
    </row>
    <row r="32" spans="1:18" s="4" customFormat="1" ht="15.75" thickBot="1">
      <c r="A32" s="39">
        <v>31</v>
      </c>
      <c r="B32" s="15" t="s">
        <v>29</v>
      </c>
      <c r="C32" s="15" t="s">
        <v>20</v>
      </c>
      <c r="D32" s="15" t="s">
        <v>30</v>
      </c>
      <c r="E32" s="15"/>
      <c r="F32" s="16">
        <v>14998</v>
      </c>
      <c r="G32" s="16">
        <v>14977</v>
      </c>
      <c r="H32" s="16">
        <v>14997</v>
      </c>
      <c r="I32" s="16">
        <v>14997.5</v>
      </c>
      <c r="J32" s="16">
        <v>14998.1</v>
      </c>
      <c r="K32" s="16">
        <v>14981.5</v>
      </c>
      <c r="L32" s="16">
        <v>14998</v>
      </c>
      <c r="M32" s="16">
        <v>14999</v>
      </c>
      <c r="N32" s="16">
        <v>14998</v>
      </c>
      <c r="O32" s="16">
        <f t="shared" si="0"/>
        <v>134944.1</v>
      </c>
      <c r="P32" s="11">
        <f>O32</f>
        <v>134944.1</v>
      </c>
      <c r="Q32" s="41">
        <v>100</v>
      </c>
      <c r="R32" s="16">
        <v>100</v>
      </c>
    </row>
    <row r="33" spans="1:18" s="4" customFormat="1" ht="15">
      <c r="A33" s="39">
        <v>32</v>
      </c>
      <c r="B33" s="17" t="s">
        <v>29</v>
      </c>
      <c r="C33" s="18" t="s">
        <v>13</v>
      </c>
      <c r="D33" s="18" t="s">
        <v>30</v>
      </c>
      <c r="E33" s="18"/>
      <c r="F33" s="19">
        <v>66002.5</v>
      </c>
      <c r="G33" s="19">
        <v>65592.75</v>
      </c>
      <c r="H33" s="19">
        <v>65928.1</v>
      </c>
      <c r="I33" s="19">
        <v>65939.5</v>
      </c>
      <c r="J33" s="19">
        <v>66272</v>
      </c>
      <c r="K33" s="19">
        <v>66272</v>
      </c>
      <c r="L33" s="19">
        <v>80682.93</v>
      </c>
      <c r="M33" s="19">
        <v>80739.07</v>
      </c>
      <c r="N33" s="19">
        <v>80730.52</v>
      </c>
      <c r="O33" s="19">
        <f t="shared" si="0"/>
        <v>638159.37</v>
      </c>
      <c r="P33" s="18"/>
      <c r="Q33" s="18">
        <f>ROUND(O33*100/P$34,3)</f>
        <v>95.011</v>
      </c>
      <c r="R33" s="27"/>
    </row>
    <row r="34" spans="1:18" s="4" customFormat="1" ht="15.75" thickBot="1">
      <c r="A34" s="7">
        <v>33</v>
      </c>
      <c r="B34" s="21" t="s">
        <v>29</v>
      </c>
      <c r="C34" s="22" t="s">
        <v>13</v>
      </c>
      <c r="D34" s="22" t="s">
        <v>87</v>
      </c>
      <c r="E34" s="22" t="s">
        <v>14</v>
      </c>
      <c r="F34" s="23">
        <v>3397.5</v>
      </c>
      <c r="G34" s="23">
        <v>3452.25</v>
      </c>
      <c r="H34" s="23">
        <v>3469.9</v>
      </c>
      <c r="I34" s="23">
        <v>3470.5</v>
      </c>
      <c r="J34" s="23">
        <v>3488</v>
      </c>
      <c r="K34" s="23">
        <v>3488</v>
      </c>
      <c r="L34" s="23">
        <v>4246.47</v>
      </c>
      <c r="M34" s="23">
        <v>4249.43</v>
      </c>
      <c r="N34" s="23">
        <v>4248.98</v>
      </c>
      <c r="O34" s="23">
        <f t="shared" si="0"/>
        <v>33511.03</v>
      </c>
      <c r="P34" s="23">
        <f>SUM(O33:O34)</f>
        <v>671670.4</v>
      </c>
      <c r="Q34" s="22">
        <f>ROUND(O34*100/P$34,3)</f>
        <v>4.989</v>
      </c>
      <c r="R34" s="24">
        <f>SUM(Q33:Q34)</f>
        <v>100</v>
      </c>
    </row>
    <row r="35" spans="1:18" s="4" customFormat="1" ht="15">
      <c r="A35" s="7">
        <v>34</v>
      </c>
      <c r="B35" s="17" t="s">
        <v>29</v>
      </c>
      <c r="C35" s="18" t="s">
        <v>11</v>
      </c>
      <c r="D35" s="18" t="s">
        <v>30</v>
      </c>
      <c r="E35" s="18"/>
      <c r="F35" s="18"/>
      <c r="G35" s="19">
        <v>3112</v>
      </c>
      <c r="H35" s="19">
        <v>7420.1</v>
      </c>
      <c r="I35" s="19">
        <v>7425.27</v>
      </c>
      <c r="J35" s="19">
        <v>7956.09</v>
      </c>
      <c r="K35" s="19">
        <v>7926.09</v>
      </c>
      <c r="L35" s="19">
        <v>8352.69</v>
      </c>
      <c r="M35" s="19">
        <v>8436.39</v>
      </c>
      <c r="N35" s="19">
        <v>8344.81</v>
      </c>
      <c r="O35" s="19">
        <f t="shared" si="0"/>
        <v>58973.44</v>
      </c>
      <c r="P35" s="18"/>
      <c r="Q35" s="18">
        <f>ROUND(O35*100/P$36,3)</f>
        <v>86.204</v>
      </c>
      <c r="R35" s="27"/>
    </row>
    <row r="36" spans="1:18" s="4" customFormat="1" ht="15.75" thickBot="1">
      <c r="A36" s="39">
        <v>35</v>
      </c>
      <c r="B36" s="21" t="s">
        <v>29</v>
      </c>
      <c r="C36" s="22" t="s">
        <v>11</v>
      </c>
      <c r="D36" s="22" t="s">
        <v>87</v>
      </c>
      <c r="E36" s="22" t="s">
        <v>14</v>
      </c>
      <c r="F36" s="22"/>
      <c r="G36" s="23">
        <v>500</v>
      </c>
      <c r="H36" s="23">
        <v>1187.9</v>
      </c>
      <c r="I36" s="23">
        <v>1188.73</v>
      </c>
      <c r="J36" s="23">
        <v>1268.91</v>
      </c>
      <c r="K36" s="23">
        <v>1268.91</v>
      </c>
      <c r="L36" s="23">
        <v>1337.21</v>
      </c>
      <c r="M36" s="23">
        <v>1350.61</v>
      </c>
      <c r="N36" s="23">
        <v>1335.94</v>
      </c>
      <c r="O36" s="23">
        <f t="shared" si="0"/>
        <v>9438.21</v>
      </c>
      <c r="P36" s="23">
        <f>SUM(O35:O36)</f>
        <v>68411.65</v>
      </c>
      <c r="Q36" s="22">
        <f>ROUND(O36*100/P$36,3)</f>
        <v>13.796</v>
      </c>
      <c r="R36" s="24">
        <f>SUM(Q35:Q36)</f>
        <v>100</v>
      </c>
    </row>
    <row r="37" spans="1:18" s="29" customFormat="1" ht="15">
      <c r="A37" s="39">
        <v>36</v>
      </c>
      <c r="B37" s="57" t="s">
        <v>31</v>
      </c>
      <c r="C37" s="58" t="s">
        <v>5</v>
      </c>
      <c r="D37" s="58" t="s">
        <v>87</v>
      </c>
      <c r="E37" s="58" t="s">
        <v>6</v>
      </c>
      <c r="F37" s="46">
        <v>2728.9</v>
      </c>
      <c r="G37" s="46">
        <v>1379.7</v>
      </c>
      <c r="H37" s="46">
        <v>1379.9</v>
      </c>
      <c r="I37" s="47"/>
      <c r="J37" s="47"/>
      <c r="K37" s="47"/>
      <c r="L37" s="47"/>
      <c r="M37" s="47"/>
      <c r="N37" s="47"/>
      <c r="O37" s="46">
        <f t="shared" si="0"/>
        <v>5488.5</v>
      </c>
      <c r="P37" s="47"/>
      <c r="Q37" s="18">
        <f>ROUND(O37*100/P$38,3)</f>
        <v>2.876</v>
      </c>
      <c r="R37" s="28"/>
    </row>
    <row r="38" spans="1:18" s="29" customFormat="1" ht="15">
      <c r="A38" s="7">
        <v>37</v>
      </c>
      <c r="B38" s="44" t="s">
        <v>31</v>
      </c>
      <c r="C38" s="45" t="s">
        <v>25</v>
      </c>
      <c r="D38" s="45" t="s">
        <v>87</v>
      </c>
      <c r="E38" s="45" t="s">
        <v>26</v>
      </c>
      <c r="F38" s="48">
        <v>1114.6</v>
      </c>
      <c r="G38" s="48">
        <v>3377.9</v>
      </c>
      <c r="H38" s="48">
        <v>3378.3</v>
      </c>
      <c r="I38" s="45"/>
      <c r="J38" s="45"/>
      <c r="K38" s="45"/>
      <c r="L38" s="45"/>
      <c r="M38" s="45"/>
      <c r="N38" s="45"/>
      <c r="O38" s="48">
        <f t="shared" si="0"/>
        <v>7870.8</v>
      </c>
      <c r="P38" s="11">
        <f>SUM(O37:O39)</f>
        <v>190846</v>
      </c>
      <c r="Q38" s="10">
        <f>ROUND(O38*100/P$38,3)</f>
        <v>4.124</v>
      </c>
      <c r="R38" s="30"/>
    </row>
    <row r="39" spans="1:18" s="29" customFormat="1" ht="17.25" customHeight="1" thickBot="1">
      <c r="A39" s="7">
        <v>38</v>
      </c>
      <c r="B39" s="31" t="s">
        <v>31</v>
      </c>
      <c r="C39" s="32" t="s">
        <v>7</v>
      </c>
      <c r="D39" s="32" t="s">
        <v>30</v>
      </c>
      <c r="E39" s="32" t="s">
        <v>10</v>
      </c>
      <c r="F39" s="33">
        <v>51063.5</v>
      </c>
      <c r="G39" s="33">
        <v>63207.4</v>
      </c>
      <c r="H39" s="33">
        <v>63215.8</v>
      </c>
      <c r="I39" s="32"/>
      <c r="J39" s="32"/>
      <c r="K39" s="32"/>
      <c r="L39" s="32"/>
      <c r="M39" s="32"/>
      <c r="N39" s="32"/>
      <c r="O39" s="33">
        <f t="shared" si="0"/>
        <v>177486.7</v>
      </c>
      <c r="P39" s="32"/>
      <c r="Q39" s="22">
        <f>ROUND(O39*100/P$38,3)</f>
        <v>93</v>
      </c>
      <c r="R39" s="24">
        <f>SUM(Q37:Q39)</f>
        <v>100</v>
      </c>
    </row>
    <row r="40" spans="1:18" s="4" customFormat="1" ht="15.75" thickBot="1">
      <c r="A40" s="39">
        <v>39</v>
      </c>
      <c r="B40" s="34" t="s">
        <v>32</v>
      </c>
      <c r="C40" s="34" t="s">
        <v>23</v>
      </c>
      <c r="D40" s="34" t="s">
        <v>87</v>
      </c>
      <c r="E40" s="34" t="s">
        <v>10</v>
      </c>
      <c r="F40" s="34"/>
      <c r="G40" s="34"/>
      <c r="H40" s="34"/>
      <c r="I40" s="34"/>
      <c r="J40" s="34"/>
      <c r="K40" s="34"/>
      <c r="L40" s="35">
        <v>2259</v>
      </c>
      <c r="M40" s="35">
        <v>2317.995</v>
      </c>
      <c r="N40" s="35">
        <v>2356.795</v>
      </c>
      <c r="O40" s="35">
        <f t="shared" si="0"/>
        <v>6933.79</v>
      </c>
      <c r="P40" s="11">
        <f>O40</f>
        <v>6933.79</v>
      </c>
      <c r="Q40" s="35">
        <v>100</v>
      </c>
      <c r="R40" s="35">
        <v>100</v>
      </c>
    </row>
    <row r="41" spans="1:18" s="4" customFormat="1" ht="15">
      <c r="A41" s="39">
        <v>40</v>
      </c>
      <c r="B41" s="17" t="s">
        <v>32</v>
      </c>
      <c r="C41" s="18" t="s">
        <v>33</v>
      </c>
      <c r="D41" s="18" t="s">
        <v>30</v>
      </c>
      <c r="E41" s="18" t="s">
        <v>10</v>
      </c>
      <c r="F41" s="19">
        <v>10260.4</v>
      </c>
      <c r="G41" s="19">
        <v>2395.89</v>
      </c>
      <c r="H41" s="19">
        <v>3135.96</v>
      </c>
      <c r="I41" s="19">
        <v>2974.96</v>
      </c>
      <c r="J41" s="19">
        <v>2329.4</v>
      </c>
      <c r="K41" s="19">
        <v>2334.75</v>
      </c>
      <c r="L41" s="19">
        <v>2456.72</v>
      </c>
      <c r="M41" s="19">
        <v>2346.64</v>
      </c>
      <c r="N41" s="19">
        <v>2281.04</v>
      </c>
      <c r="O41" s="19">
        <f t="shared" si="0"/>
        <v>30515.760000000002</v>
      </c>
      <c r="P41" s="18"/>
      <c r="Q41" s="18">
        <f>ROUND(O41*100/P$42,3)</f>
        <v>14.319</v>
      </c>
      <c r="R41" s="27"/>
    </row>
    <row r="42" spans="1:18" s="4" customFormat="1" ht="15.75" thickBot="1">
      <c r="A42" s="7">
        <v>41</v>
      </c>
      <c r="B42" s="21" t="s">
        <v>32</v>
      </c>
      <c r="C42" s="22" t="s">
        <v>33</v>
      </c>
      <c r="D42" s="22" t="s">
        <v>87</v>
      </c>
      <c r="E42" s="22" t="s">
        <v>10</v>
      </c>
      <c r="F42" s="23">
        <v>18751.6</v>
      </c>
      <c r="G42" s="23">
        <v>19381.01</v>
      </c>
      <c r="H42" s="23">
        <v>25367.54</v>
      </c>
      <c r="I42" s="23">
        <v>24065.24</v>
      </c>
      <c r="J42" s="23">
        <v>18843.11</v>
      </c>
      <c r="K42" s="23">
        <v>18886.35</v>
      </c>
      <c r="L42" s="23">
        <v>19873.08</v>
      </c>
      <c r="M42" s="23">
        <v>18982.61</v>
      </c>
      <c r="N42" s="23">
        <v>18451.91</v>
      </c>
      <c r="O42" s="23">
        <f t="shared" si="0"/>
        <v>182602.44999999998</v>
      </c>
      <c r="P42" s="23">
        <f>SUM(O41:O42)</f>
        <v>213118.21</v>
      </c>
      <c r="Q42" s="22">
        <f>ROUND(O42*100/P$42,3)</f>
        <v>85.681</v>
      </c>
      <c r="R42" s="24">
        <f>SUM(Q41:Q42)</f>
        <v>100</v>
      </c>
    </row>
    <row r="43" spans="1:18" s="4" customFormat="1" ht="15.75" thickBot="1">
      <c r="A43" s="7">
        <v>42</v>
      </c>
      <c r="B43" s="34" t="s">
        <v>32</v>
      </c>
      <c r="C43" s="34" t="s">
        <v>24</v>
      </c>
      <c r="D43" s="34" t="s">
        <v>87</v>
      </c>
      <c r="E43" s="34" t="s">
        <v>10</v>
      </c>
      <c r="F43" s="34"/>
      <c r="G43" s="34"/>
      <c r="H43" s="34"/>
      <c r="I43" s="34"/>
      <c r="J43" s="34"/>
      <c r="K43" s="34"/>
      <c r="L43" s="35">
        <v>1005</v>
      </c>
      <c r="M43" s="35">
        <v>782.58</v>
      </c>
      <c r="N43" s="35">
        <v>754.55</v>
      </c>
      <c r="O43" s="35">
        <f t="shared" si="0"/>
        <v>2542.13</v>
      </c>
      <c r="P43" s="11">
        <f>O43</f>
        <v>2542.13</v>
      </c>
      <c r="Q43" s="35">
        <v>100</v>
      </c>
      <c r="R43" s="35">
        <v>100</v>
      </c>
    </row>
    <row r="44" spans="1:18" s="4" customFormat="1" ht="15">
      <c r="A44" s="39">
        <v>43</v>
      </c>
      <c r="B44" s="17" t="s">
        <v>32</v>
      </c>
      <c r="C44" s="18" t="s">
        <v>18</v>
      </c>
      <c r="D44" s="18" t="s">
        <v>30</v>
      </c>
      <c r="E44" s="18" t="s">
        <v>10</v>
      </c>
      <c r="F44" s="19">
        <v>2328.6</v>
      </c>
      <c r="G44" s="19">
        <v>2732.88</v>
      </c>
      <c r="H44" s="19">
        <v>2846.31</v>
      </c>
      <c r="I44" s="19">
        <v>2343.87</v>
      </c>
      <c r="J44" s="19">
        <v>2820.924</v>
      </c>
      <c r="K44" s="19">
        <v>3037.504</v>
      </c>
      <c r="L44" s="19">
        <v>2985.204</v>
      </c>
      <c r="M44" s="19">
        <v>2780.114</v>
      </c>
      <c r="N44" s="18"/>
      <c r="O44" s="19">
        <f t="shared" si="0"/>
        <v>21875.406000000003</v>
      </c>
      <c r="P44" s="18"/>
      <c r="Q44" s="18">
        <f>ROUND(O44*100/P$45,3)</f>
        <v>10.274</v>
      </c>
      <c r="R44" s="27"/>
    </row>
    <row r="45" spans="1:18" s="4" customFormat="1" ht="15.75" thickBot="1">
      <c r="A45" s="39">
        <v>44</v>
      </c>
      <c r="B45" s="21" t="s">
        <v>32</v>
      </c>
      <c r="C45" s="22" t="s">
        <v>18</v>
      </c>
      <c r="D45" s="22" t="s">
        <v>87</v>
      </c>
      <c r="E45" s="22" t="s">
        <v>10</v>
      </c>
      <c r="F45" s="22"/>
      <c r="G45" s="23">
        <v>20336.4</v>
      </c>
      <c r="H45" s="23">
        <v>23867.12</v>
      </c>
      <c r="I45" s="23">
        <v>24857.69</v>
      </c>
      <c r="J45" s="23">
        <v>20470.83</v>
      </c>
      <c r="K45" s="23">
        <v>24636.02</v>
      </c>
      <c r="L45" s="23">
        <v>26527.44</v>
      </c>
      <c r="M45" s="23">
        <v>26070.74</v>
      </c>
      <c r="N45" s="23">
        <v>24279.63</v>
      </c>
      <c r="O45" s="23">
        <f t="shared" si="0"/>
        <v>191045.87</v>
      </c>
      <c r="P45" s="23">
        <f>SUM(O44:O45)</f>
        <v>212921.276</v>
      </c>
      <c r="Q45" s="22">
        <f>ROUND(O45*100/P$45,3)</f>
        <v>89.726</v>
      </c>
      <c r="R45" s="24">
        <f>SUM(Q44:Q45)</f>
        <v>100</v>
      </c>
    </row>
    <row r="46" spans="1:18" s="4" customFormat="1" ht="15">
      <c r="A46" s="7">
        <v>45</v>
      </c>
      <c r="B46" s="17" t="s">
        <v>32</v>
      </c>
      <c r="C46" s="18" t="s">
        <v>19</v>
      </c>
      <c r="D46" s="18" t="s">
        <v>30</v>
      </c>
      <c r="E46" s="18" t="s">
        <v>10</v>
      </c>
      <c r="F46" s="18"/>
      <c r="G46" s="19">
        <v>605</v>
      </c>
      <c r="H46" s="19">
        <v>552.1</v>
      </c>
      <c r="I46" s="19">
        <v>566.03</v>
      </c>
      <c r="J46" s="19">
        <v>611.82</v>
      </c>
      <c r="K46" s="19">
        <v>620.98</v>
      </c>
      <c r="L46" s="19">
        <v>456.12</v>
      </c>
      <c r="M46" s="19">
        <v>630.14</v>
      </c>
      <c r="N46" s="19">
        <v>547.71</v>
      </c>
      <c r="O46" s="19">
        <f t="shared" si="0"/>
        <v>4589.9</v>
      </c>
      <c r="P46" s="18"/>
      <c r="Q46" s="18">
        <f>ROUND(O46*100/P$47,3)</f>
        <v>9.163</v>
      </c>
      <c r="R46" s="27"/>
    </row>
    <row r="47" spans="1:18" s="4" customFormat="1" ht="15.75" thickBot="1">
      <c r="A47" s="7">
        <v>46</v>
      </c>
      <c r="B47" s="21" t="s">
        <v>32</v>
      </c>
      <c r="C47" s="22" t="s">
        <v>19</v>
      </c>
      <c r="D47" s="22" t="s">
        <v>87</v>
      </c>
      <c r="E47" s="22" t="s">
        <v>10</v>
      </c>
      <c r="F47" s="22"/>
      <c r="G47" s="23">
        <v>5978</v>
      </c>
      <c r="H47" s="23">
        <v>5475.9</v>
      </c>
      <c r="I47" s="23">
        <v>5613.97</v>
      </c>
      <c r="J47" s="23">
        <v>6068.18</v>
      </c>
      <c r="K47" s="23">
        <v>6159.02</v>
      </c>
      <c r="L47" s="23">
        <v>4523.88</v>
      </c>
      <c r="M47" s="23">
        <v>6249.86</v>
      </c>
      <c r="N47" s="23">
        <v>5432.29</v>
      </c>
      <c r="O47" s="23">
        <f t="shared" si="0"/>
        <v>45501.1</v>
      </c>
      <c r="P47" s="23">
        <f>SUM(O46:O47)</f>
        <v>50091</v>
      </c>
      <c r="Q47" s="22">
        <f>ROUND(O47*100/P$47,3)</f>
        <v>90.837</v>
      </c>
      <c r="R47" s="24">
        <f>SUM(Q46:Q47)</f>
        <v>100</v>
      </c>
    </row>
    <row r="48" spans="1:18" s="4" customFormat="1" ht="15">
      <c r="A48" s="39">
        <v>47</v>
      </c>
      <c r="B48" s="17" t="s">
        <v>32</v>
      </c>
      <c r="C48" s="18" t="s">
        <v>20</v>
      </c>
      <c r="D48" s="18" t="s">
        <v>30</v>
      </c>
      <c r="E48" s="18" t="s">
        <v>10</v>
      </c>
      <c r="F48" s="18"/>
      <c r="G48" s="19">
        <v>840.6</v>
      </c>
      <c r="H48" s="19">
        <v>806.2</v>
      </c>
      <c r="I48" s="19">
        <v>782.47</v>
      </c>
      <c r="J48" s="19">
        <v>232.875</v>
      </c>
      <c r="K48" s="19">
        <v>731.514</v>
      </c>
      <c r="L48" s="19">
        <v>934.564</v>
      </c>
      <c r="M48" s="19">
        <v>1061.144</v>
      </c>
      <c r="N48" s="19">
        <v>1199.314</v>
      </c>
      <c r="O48" s="19">
        <f t="shared" si="0"/>
        <v>6588.681000000001</v>
      </c>
      <c r="P48" s="18"/>
      <c r="Q48" s="18">
        <f>ROUND(O48*100/P$49,3)</f>
        <v>9.191</v>
      </c>
      <c r="R48" s="27"/>
    </row>
    <row r="49" spans="1:18" s="4" customFormat="1" ht="15.75" thickBot="1">
      <c r="A49" s="39">
        <v>48</v>
      </c>
      <c r="B49" s="21" t="s">
        <v>32</v>
      </c>
      <c r="C49" s="22" t="s">
        <v>20</v>
      </c>
      <c r="D49" s="22" t="s">
        <v>87</v>
      </c>
      <c r="E49" s="22" t="s">
        <v>10</v>
      </c>
      <c r="F49" s="23">
        <v>8580</v>
      </c>
      <c r="G49" s="23">
        <v>7052.4</v>
      </c>
      <c r="H49" s="23">
        <v>6763.8</v>
      </c>
      <c r="I49" s="23">
        <v>6564.63</v>
      </c>
      <c r="J49" s="23">
        <v>3193</v>
      </c>
      <c r="K49" s="23">
        <v>6137.13</v>
      </c>
      <c r="L49" s="23">
        <v>7840.73</v>
      </c>
      <c r="M49" s="23">
        <v>8902.65</v>
      </c>
      <c r="N49" s="23">
        <v>10061.83</v>
      </c>
      <c r="O49" s="23">
        <f t="shared" si="0"/>
        <v>65096.170000000006</v>
      </c>
      <c r="P49" s="23">
        <f>SUM(O48:O49)</f>
        <v>71684.85100000001</v>
      </c>
      <c r="Q49" s="22">
        <f>ROUND(O49*100/P$49,3)</f>
        <v>90.809</v>
      </c>
      <c r="R49" s="24">
        <f>SUM(Q48:Q49)</f>
        <v>100</v>
      </c>
    </row>
    <row r="50" spans="1:18" s="4" customFormat="1" ht="15">
      <c r="A50" s="7">
        <v>49</v>
      </c>
      <c r="B50" s="17" t="s">
        <v>32</v>
      </c>
      <c r="C50" s="18" t="s">
        <v>13</v>
      </c>
      <c r="D50" s="18" t="s">
        <v>30</v>
      </c>
      <c r="E50" s="18" t="s">
        <v>10</v>
      </c>
      <c r="F50" s="18"/>
      <c r="G50" s="19">
        <v>1887</v>
      </c>
      <c r="H50" s="19">
        <v>2416.95</v>
      </c>
      <c r="I50" s="19">
        <v>2425.27</v>
      </c>
      <c r="J50" s="19">
        <v>1789.87</v>
      </c>
      <c r="K50" s="19">
        <v>1802.25</v>
      </c>
      <c r="L50" s="19">
        <v>2239.65</v>
      </c>
      <c r="M50" s="19">
        <v>2464.2</v>
      </c>
      <c r="N50" s="19">
        <v>2451.15</v>
      </c>
      <c r="O50" s="19">
        <f t="shared" si="0"/>
        <v>17476.34</v>
      </c>
      <c r="P50" s="18"/>
      <c r="Q50" s="18">
        <f>ROUND(O50*100/P$51,3)</f>
        <v>45.04</v>
      </c>
      <c r="R50" s="27"/>
    </row>
    <row r="51" spans="1:18" s="4" customFormat="1" ht="15.75" thickBot="1">
      <c r="A51" s="7">
        <v>50</v>
      </c>
      <c r="B51" s="21" t="s">
        <v>32</v>
      </c>
      <c r="C51" s="22" t="s">
        <v>13</v>
      </c>
      <c r="D51" s="22" t="s">
        <v>87</v>
      </c>
      <c r="E51" s="22" t="s">
        <v>10</v>
      </c>
      <c r="F51" s="22"/>
      <c r="G51" s="23">
        <v>2266</v>
      </c>
      <c r="H51" s="23">
        <v>2954.05</v>
      </c>
      <c r="I51" s="23">
        <v>2964.23</v>
      </c>
      <c r="J51" s="23">
        <v>2190.63</v>
      </c>
      <c r="K51" s="23">
        <v>2205.75</v>
      </c>
      <c r="L51" s="23">
        <v>2737.35</v>
      </c>
      <c r="M51" s="23">
        <v>3011.8</v>
      </c>
      <c r="N51" s="23">
        <v>2995.85</v>
      </c>
      <c r="O51" s="23">
        <f t="shared" si="0"/>
        <v>21325.66</v>
      </c>
      <c r="P51" s="23">
        <f>SUM(O50:O51)</f>
        <v>38802</v>
      </c>
      <c r="Q51" s="22">
        <f>ROUND(O51*100/P$51,3)</f>
        <v>54.96</v>
      </c>
      <c r="R51" s="24">
        <f>SUM(Q50:Q51)</f>
        <v>100</v>
      </c>
    </row>
    <row r="52" spans="1:18" s="4" customFormat="1" ht="15">
      <c r="A52" s="39">
        <v>51</v>
      </c>
      <c r="B52" s="25" t="s">
        <v>32</v>
      </c>
      <c r="C52" s="25" t="s">
        <v>11</v>
      </c>
      <c r="D52" s="25" t="s">
        <v>87</v>
      </c>
      <c r="E52" s="25" t="s">
        <v>10</v>
      </c>
      <c r="F52" s="26">
        <v>320.3</v>
      </c>
      <c r="G52" s="26">
        <v>709</v>
      </c>
      <c r="H52" s="26">
        <v>707</v>
      </c>
      <c r="I52" s="26">
        <v>1357</v>
      </c>
      <c r="J52" s="26">
        <v>1356.98</v>
      </c>
      <c r="K52" s="26">
        <v>1417</v>
      </c>
      <c r="L52" s="26">
        <v>1697</v>
      </c>
      <c r="M52" s="26">
        <v>1596</v>
      </c>
      <c r="N52" s="26">
        <v>1877</v>
      </c>
      <c r="O52" s="26">
        <f t="shared" si="0"/>
        <v>11037.28</v>
      </c>
      <c r="P52" s="26">
        <f>O52</f>
        <v>11037.28</v>
      </c>
      <c r="Q52" s="26">
        <v>100</v>
      </c>
      <c r="R52" s="26">
        <v>100</v>
      </c>
    </row>
    <row r="53" spans="1:18" s="4" customFormat="1" ht="15">
      <c r="A53" s="39">
        <v>52</v>
      </c>
      <c r="B53" s="10" t="s">
        <v>34</v>
      </c>
      <c r="C53" s="10" t="s">
        <v>17</v>
      </c>
      <c r="D53" s="10" t="s">
        <v>30</v>
      </c>
      <c r="E53" s="10" t="s">
        <v>10</v>
      </c>
      <c r="F53" s="10"/>
      <c r="G53" s="11">
        <v>280</v>
      </c>
      <c r="H53" s="11">
        <v>280</v>
      </c>
      <c r="I53" s="11">
        <v>280</v>
      </c>
      <c r="J53" s="11">
        <v>280</v>
      </c>
      <c r="K53" s="11">
        <v>280</v>
      </c>
      <c r="L53" s="11">
        <v>281</v>
      </c>
      <c r="M53" s="10"/>
      <c r="N53" s="10"/>
      <c r="O53" s="11">
        <f t="shared" si="0"/>
        <v>1681</v>
      </c>
      <c r="P53" s="26">
        <f aca="true" t="shared" si="2" ref="P53:P64">O53</f>
        <v>1681</v>
      </c>
      <c r="Q53" s="11">
        <v>100</v>
      </c>
      <c r="R53" s="11">
        <v>100</v>
      </c>
    </row>
    <row r="54" spans="1:18" s="4" customFormat="1" ht="15">
      <c r="A54" s="7">
        <v>53</v>
      </c>
      <c r="B54" s="10" t="s">
        <v>34</v>
      </c>
      <c r="C54" s="10" t="s">
        <v>18</v>
      </c>
      <c r="D54" s="10" t="s">
        <v>30</v>
      </c>
      <c r="E54" s="10" t="s">
        <v>10</v>
      </c>
      <c r="F54" s="10"/>
      <c r="G54" s="11">
        <v>230</v>
      </c>
      <c r="H54" s="11">
        <v>225</v>
      </c>
      <c r="I54" s="11">
        <v>225</v>
      </c>
      <c r="J54" s="11">
        <v>225</v>
      </c>
      <c r="K54" s="11">
        <v>225</v>
      </c>
      <c r="L54" s="11">
        <v>225</v>
      </c>
      <c r="M54" s="11">
        <v>266</v>
      </c>
      <c r="N54" s="11">
        <v>266</v>
      </c>
      <c r="O54" s="11">
        <f t="shared" si="0"/>
        <v>1887</v>
      </c>
      <c r="P54" s="26">
        <f t="shared" si="2"/>
        <v>1887</v>
      </c>
      <c r="Q54" s="11">
        <v>100</v>
      </c>
      <c r="R54" s="11">
        <v>100</v>
      </c>
    </row>
    <row r="55" spans="1:18" s="4" customFormat="1" ht="15">
      <c r="A55" s="7">
        <v>54</v>
      </c>
      <c r="B55" s="10" t="s">
        <v>34</v>
      </c>
      <c r="C55" s="10" t="s">
        <v>19</v>
      </c>
      <c r="D55" s="10" t="s">
        <v>30</v>
      </c>
      <c r="E55" s="10" t="s">
        <v>10</v>
      </c>
      <c r="F55" s="10"/>
      <c r="G55" s="11">
        <v>260</v>
      </c>
      <c r="H55" s="11">
        <v>260</v>
      </c>
      <c r="I55" s="11">
        <v>260</v>
      </c>
      <c r="J55" s="11">
        <v>260</v>
      </c>
      <c r="K55" s="11">
        <v>260</v>
      </c>
      <c r="L55" s="11">
        <v>260</v>
      </c>
      <c r="M55" s="10"/>
      <c r="N55" s="10"/>
      <c r="O55" s="11">
        <f t="shared" si="0"/>
        <v>1560</v>
      </c>
      <c r="P55" s="26">
        <f t="shared" si="2"/>
        <v>1560</v>
      </c>
      <c r="Q55" s="11">
        <v>100</v>
      </c>
      <c r="R55" s="11">
        <v>100</v>
      </c>
    </row>
    <row r="56" spans="1:18" s="4" customFormat="1" ht="15">
      <c r="A56" s="39">
        <v>55</v>
      </c>
      <c r="B56" s="10" t="s">
        <v>34</v>
      </c>
      <c r="C56" s="10" t="s">
        <v>20</v>
      </c>
      <c r="D56" s="10" t="s">
        <v>30</v>
      </c>
      <c r="E56" s="10" t="s">
        <v>10</v>
      </c>
      <c r="F56" s="10"/>
      <c r="G56" s="11">
        <v>1035</v>
      </c>
      <c r="H56" s="11">
        <v>1025</v>
      </c>
      <c r="I56" s="11">
        <v>1035</v>
      </c>
      <c r="J56" s="11">
        <v>1085</v>
      </c>
      <c r="K56" s="11">
        <v>1085</v>
      </c>
      <c r="L56" s="11">
        <v>1095</v>
      </c>
      <c r="M56" s="11">
        <v>1145</v>
      </c>
      <c r="N56" s="11">
        <v>1145</v>
      </c>
      <c r="O56" s="11">
        <f t="shared" si="0"/>
        <v>8650</v>
      </c>
      <c r="P56" s="26">
        <f t="shared" si="2"/>
        <v>8650</v>
      </c>
      <c r="Q56" s="11">
        <v>100</v>
      </c>
      <c r="R56" s="11">
        <v>100</v>
      </c>
    </row>
    <row r="57" spans="1:18" s="4" customFormat="1" ht="15">
      <c r="A57" s="39">
        <v>56</v>
      </c>
      <c r="B57" s="10" t="s">
        <v>34</v>
      </c>
      <c r="C57" s="10" t="s">
        <v>13</v>
      </c>
      <c r="D57" s="10" t="s">
        <v>30</v>
      </c>
      <c r="E57" s="10" t="s">
        <v>10</v>
      </c>
      <c r="F57" s="10"/>
      <c r="G57" s="11">
        <v>1102</v>
      </c>
      <c r="H57" s="11">
        <v>1092</v>
      </c>
      <c r="I57" s="11">
        <v>1102</v>
      </c>
      <c r="J57" s="11">
        <v>1102</v>
      </c>
      <c r="K57" s="11">
        <v>1102</v>
      </c>
      <c r="L57" s="11">
        <v>1107.5</v>
      </c>
      <c r="M57" s="11">
        <v>1550</v>
      </c>
      <c r="N57" s="11">
        <v>1550</v>
      </c>
      <c r="O57" s="11">
        <f t="shared" si="0"/>
        <v>9707.5</v>
      </c>
      <c r="P57" s="26">
        <f t="shared" si="2"/>
        <v>9707.5</v>
      </c>
      <c r="Q57" s="11">
        <v>100</v>
      </c>
      <c r="R57" s="11">
        <v>100</v>
      </c>
    </row>
    <row r="58" spans="1:18" s="4" customFormat="1" ht="15">
      <c r="A58" s="7">
        <v>57</v>
      </c>
      <c r="B58" s="10" t="s">
        <v>34</v>
      </c>
      <c r="C58" s="10" t="s">
        <v>21</v>
      </c>
      <c r="D58" s="10" t="s">
        <v>30</v>
      </c>
      <c r="E58" s="10" t="s">
        <v>10</v>
      </c>
      <c r="F58" s="10"/>
      <c r="G58" s="11">
        <v>95</v>
      </c>
      <c r="H58" s="11">
        <v>95</v>
      </c>
      <c r="I58" s="11">
        <v>109</v>
      </c>
      <c r="J58" s="11">
        <v>114</v>
      </c>
      <c r="K58" s="11">
        <v>114</v>
      </c>
      <c r="L58" s="11">
        <v>114</v>
      </c>
      <c r="M58" s="11">
        <v>114</v>
      </c>
      <c r="N58" s="11">
        <v>114</v>
      </c>
      <c r="O58" s="11">
        <f t="shared" si="0"/>
        <v>869</v>
      </c>
      <c r="P58" s="26">
        <f t="shared" si="2"/>
        <v>869</v>
      </c>
      <c r="Q58" s="11">
        <v>100</v>
      </c>
      <c r="R58" s="11">
        <v>100</v>
      </c>
    </row>
    <row r="59" spans="1:18" s="4" customFormat="1" ht="15">
      <c r="A59" s="7">
        <v>58</v>
      </c>
      <c r="B59" s="10" t="s">
        <v>34</v>
      </c>
      <c r="C59" s="10" t="s">
        <v>11</v>
      </c>
      <c r="D59" s="10" t="s">
        <v>30</v>
      </c>
      <c r="E59" s="10" t="s">
        <v>10</v>
      </c>
      <c r="F59" s="10"/>
      <c r="G59" s="11">
        <v>423</v>
      </c>
      <c r="H59" s="11">
        <v>423</v>
      </c>
      <c r="I59" s="11">
        <v>423</v>
      </c>
      <c r="J59" s="11">
        <v>423</v>
      </c>
      <c r="K59" s="11">
        <v>423</v>
      </c>
      <c r="L59" s="11">
        <v>423</v>
      </c>
      <c r="M59" s="11">
        <v>523</v>
      </c>
      <c r="N59" s="11">
        <v>523</v>
      </c>
      <c r="O59" s="11">
        <f t="shared" si="0"/>
        <v>3584</v>
      </c>
      <c r="P59" s="26">
        <f t="shared" si="2"/>
        <v>3584</v>
      </c>
      <c r="Q59" s="11">
        <v>100</v>
      </c>
      <c r="R59" s="11">
        <v>100</v>
      </c>
    </row>
    <row r="60" spans="1:18" s="4" customFormat="1" ht="15">
      <c r="A60" s="39">
        <v>59</v>
      </c>
      <c r="B60" s="10" t="s">
        <v>35</v>
      </c>
      <c r="C60" s="10" t="s">
        <v>18</v>
      </c>
      <c r="D60" s="10" t="s">
        <v>30</v>
      </c>
      <c r="E60" s="10" t="s">
        <v>10</v>
      </c>
      <c r="F60" s="10"/>
      <c r="G60" s="11">
        <v>162.8</v>
      </c>
      <c r="H60" s="11">
        <v>162.8</v>
      </c>
      <c r="I60" s="11">
        <v>162.8</v>
      </c>
      <c r="J60" s="11">
        <v>162.8</v>
      </c>
      <c r="K60" s="11">
        <v>162.8</v>
      </c>
      <c r="L60" s="11">
        <v>162.8</v>
      </c>
      <c r="M60" s="11">
        <v>150</v>
      </c>
      <c r="N60" s="11">
        <v>150</v>
      </c>
      <c r="O60" s="11">
        <f aca="true" t="shared" si="3" ref="O60:O115">SUM(F60:N60)</f>
        <v>1276.8</v>
      </c>
      <c r="P60" s="26">
        <f t="shared" si="2"/>
        <v>1276.8</v>
      </c>
      <c r="Q60" s="11">
        <v>100</v>
      </c>
      <c r="R60" s="11">
        <v>100</v>
      </c>
    </row>
    <row r="61" spans="1:18" s="4" customFormat="1" ht="15">
      <c r="A61" s="39">
        <v>60</v>
      </c>
      <c r="B61" s="10" t="s">
        <v>35</v>
      </c>
      <c r="C61" s="10" t="s">
        <v>20</v>
      </c>
      <c r="D61" s="10" t="s">
        <v>30</v>
      </c>
      <c r="E61" s="10" t="s">
        <v>10</v>
      </c>
      <c r="F61" s="10"/>
      <c r="G61" s="11">
        <v>100</v>
      </c>
      <c r="H61" s="11">
        <v>100</v>
      </c>
      <c r="I61" s="11">
        <v>100</v>
      </c>
      <c r="J61" s="11">
        <v>100</v>
      </c>
      <c r="K61" s="11">
        <v>100</v>
      </c>
      <c r="L61" s="11">
        <v>100</v>
      </c>
      <c r="M61" s="11">
        <v>100</v>
      </c>
      <c r="N61" s="11">
        <v>100</v>
      </c>
      <c r="O61" s="11">
        <f t="shared" si="3"/>
        <v>800</v>
      </c>
      <c r="P61" s="26">
        <f t="shared" si="2"/>
        <v>800</v>
      </c>
      <c r="Q61" s="11">
        <v>100</v>
      </c>
      <c r="R61" s="11">
        <v>100</v>
      </c>
    </row>
    <row r="62" spans="1:18" s="4" customFormat="1" ht="15">
      <c r="A62" s="7">
        <v>61</v>
      </c>
      <c r="B62" s="10" t="s">
        <v>35</v>
      </c>
      <c r="C62" s="10" t="s">
        <v>13</v>
      </c>
      <c r="D62" s="10" t="s">
        <v>30</v>
      </c>
      <c r="E62" s="10" t="s">
        <v>10</v>
      </c>
      <c r="F62" s="10"/>
      <c r="G62" s="11">
        <v>270</v>
      </c>
      <c r="H62" s="11">
        <v>270</v>
      </c>
      <c r="I62" s="11">
        <v>270</v>
      </c>
      <c r="J62" s="11">
        <v>270</v>
      </c>
      <c r="K62" s="11">
        <v>269</v>
      </c>
      <c r="L62" s="11">
        <v>250</v>
      </c>
      <c r="M62" s="11">
        <v>250</v>
      </c>
      <c r="N62" s="11">
        <v>250</v>
      </c>
      <c r="O62" s="11">
        <f t="shared" si="3"/>
        <v>2099</v>
      </c>
      <c r="P62" s="26">
        <f t="shared" si="2"/>
        <v>2099</v>
      </c>
      <c r="Q62" s="11">
        <v>100</v>
      </c>
      <c r="R62" s="11">
        <v>100</v>
      </c>
    </row>
    <row r="63" spans="1:18" s="4" customFormat="1" ht="15">
      <c r="A63" s="7">
        <v>62</v>
      </c>
      <c r="B63" s="10" t="s">
        <v>35</v>
      </c>
      <c r="C63" s="10" t="s">
        <v>21</v>
      </c>
      <c r="D63" s="10" t="s">
        <v>30</v>
      </c>
      <c r="E63" s="10" t="s">
        <v>10</v>
      </c>
      <c r="F63" s="10"/>
      <c r="G63" s="11">
        <v>21</v>
      </c>
      <c r="H63" s="11">
        <v>21</v>
      </c>
      <c r="I63" s="11">
        <v>21</v>
      </c>
      <c r="J63" s="11">
        <v>21</v>
      </c>
      <c r="K63" s="11">
        <v>21</v>
      </c>
      <c r="L63" s="11">
        <v>21</v>
      </c>
      <c r="M63" s="11">
        <v>21</v>
      </c>
      <c r="N63" s="11">
        <v>21</v>
      </c>
      <c r="O63" s="11">
        <f t="shared" si="3"/>
        <v>168</v>
      </c>
      <c r="P63" s="26">
        <f t="shared" si="2"/>
        <v>168</v>
      </c>
      <c r="Q63" s="11">
        <v>100</v>
      </c>
      <c r="R63" s="11">
        <v>100</v>
      </c>
    </row>
    <row r="64" spans="1:18" s="4" customFormat="1" ht="15.75" thickBot="1">
      <c r="A64" s="39">
        <v>63</v>
      </c>
      <c r="B64" s="15" t="s">
        <v>35</v>
      </c>
      <c r="C64" s="15" t="s">
        <v>11</v>
      </c>
      <c r="D64" s="15" t="s">
        <v>30</v>
      </c>
      <c r="E64" s="15" t="s">
        <v>10</v>
      </c>
      <c r="F64" s="15"/>
      <c r="G64" s="16">
        <v>1.5</v>
      </c>
      <c r="H64" s="16">
        <v>1.5</v>
      </c>
      <c r="I64" s="16">
        <v>1.5</v>
      </c>
      <c r="J64" s="16">
        <v>1.5</v>
      </c>
      <c r="K64" s="16">
        <v>1.5</v>
      </c>
      <c r="L64" s="16">
        <v>1.5</v>
      </c>
      <c r="M64" s="16">
        <v>1</v>
      </c>
      <c r="N64" s="16">
        <v>1</v>
      </c>
      <c r="O64" s="16">
        <f t="shared" si="3"/>
        <v>11</v>
      </c>
      <c r="P64" s="26">
        <f t="shared" si="2"/>
        <v>11</v>
      </c>
      <c r="Q64" s="41">
        <v>100</v>
      </c>
      <c r="R64" s="16">
        <v>100</v>
      </c>
    </row>
    <row r="65" spans="1:18" s="4" customFormat="1" ht="15">
      <c r="A65" s="39">
        <v>64</v>
      </c>
      <c r="B65" s="17" t="s">
        <v>36</v>
      </c>
      <c r="C65" s="18" t="s">
        <v>24</v>
      </c>
      <c r="D65" s="18" t="s">
        <v>87</v>
      </c>
      <c r="E65" s="18" t="s">
        <v>6</v>
      </c>
      <c r="F65" s="19">
        <v>140</v>
      </c>
      <c r="G65" s="19"/>
      <c r="H65" s="19"/>
      <c r="I65" s="19"/>
      <c r="J65" s="19"/>
      <c r="K65" s="19"/>
      <c r="L65" s="19"/>
      <c r="M65" s="19"/>
      <c r="N65" s="19"/>
      <c r="O65" s="19">
        <f t="shared" si="3"/>
        <v>140</v>
      </c>
      <c r="P65" s="18"/>
      <c r="Q65" s="18">
        <f>ROUND(O65*100/P$66,3)</f>
        <v>5.471</v>
      </c>
      <c r="R65" s="27"/>
    </row>
    <row r="66" spans="1:18" s="4" customFormat="1" ht="15.75" thickBot="1">
      <c r="A66" s="7">
        <v>65</v>
      </c>
      <c r="B66" s="21" t="s">
        <v>36</v>
      </c>
      <c r="C66" s="22" t="s">
        <v>24</v>
      </c>
      <c r="D66" s="22" t="s">
        <v>87</v>
      </c>
      <c r="E66" s="22" t="s">
        <v>14</v>
      </c>
      <c r="F66" s="22"/>
      <c r="G66" s="23">
        <v>140</v>
      </c>
      <c r="H66" s="23">
        <v>139</v>
      </c>
      <c r="I66" s="23">
        <v>139</v>
      </c>
      <c r="J66" s="23">
        <v>207</v>
      </c>
      <c r="K66" s="23">
        <v>207</v>
      </c>
      <c r="L66" s="23">
        <v>546</v>
      </c>
      <c r="M66" s="23">
        <v>545</v>
      </c>
      <c r="N66" s="23">
        <v>496</v>
      </c>
      <c r="O66" s="23">
        <f t="shared" si="3"/>
        <v>2419</v>
      </c>
      <c r="P66" s="23">
        <f>SUM(O65:O66)</f>
        <v>2559</v>
      </c>
      <c r="Q66" s="22">
        <f>ROUND(O66*100/P$66,3)</f>
        <v>94.529</v>
      </c>
      <c r="R66" s="24">
        <f>SUM(Q65:Q66)</f>
        <v>100</v>
      </c>
    </row>
    <row r="67" spans="1:18" s="4" customFormat="1" ht="15">
      <c r="A67" s="7">
        <v>66</v>
      </c>
      <c r="B67" s="17" t="s">
        <v>36</v>
      </c>
      <c r="C67" s="18" t="s">
        <v>25</v>
      </c>
      <c r="D67" s="18" t="s">
        <v>87</v>
      </c>
      <c r="E67" s="18" t="s">
        <v>26</v>
      </c>
      <c r="F67" s="18"/>
      <c r="G67" s="18"/>
      <c r="H67" s="18"/>
      <c r="I67" s="18"/>
      <c r="J67" s="18"/>
      <c r="K67" s="18"/>
      <c r="L67" s="18"/>
      <c r="M67" s="18"/>
      <c r="N67" s="19">
        <v>50</v>
      </c>
      <c r="O67" s="19">
        <f t="shared" si="3"/>
        <v>50</v>
      </c>
      <c r="P67" s="18"/>
      <c r="Q67" s="18">
        <f>ROUND(O67*100/P$68,3)</f>
        <v>1.103</v>
      </c>
      <c r="R67" s="27"/>
    </row>
    <row r="68" spans="1:18" s="4" customFormat="1" ht="15.75" thickBot="1">
      <c r="A68" s="39">
        <v>67</v>
      </c>
      <c r="B68" s="21" t="s">
        <v>36</v>
      </c>
      <c r="C68" s="22" t="s">
        <v>5</v>
      </c>
      <c r="D68" s="22" t="s">
        <v>87</v>
      </c>
      <c r="E68" s="22" t="s">
        <v>6</v>
      </c>
      <c r="F68" s="23">
        <v>495.195</v>
      </c>
      <c r="G68" s="23">
        <v>494.98</v>
      </c>
      <c r="H68" s="23">
        <v>499</v>
      </c>
      <c r="I68" s="23">
        <v>499</v>
      </c>
      <c r="J68" s="23">
        <v>499</v>
      </c>
      <c r="K68" s="23">
        <v>499.05</v>
      </c>
      <c r="L68" s="23">
        <v>499</v>
      </c>
      <c r="M68" s="23">
        <v>499</v>
      </c>
      <c r="N68" s="23">
        <v>499</v>
      </c>
      <c r="O68" s="23">
        <f t="shared" si="3"/>
        <v>4483.225</v>
      </c>
      <c r="P68" s="23">
        <f>SUM(O67:O68)</f>
        <v>4533.225</v>
      </c>
      <c r="Q68" s="22">
        <f>ROUND(O68*100/P$68,3)</f>
        <v>98.897</v>
      </c>
      <c r="R68" s="24">
        <f>SUM(Q67:Q68)</f>
        <v>100</v>
      </c>
    </row>
    <row r="69" spans="1:18" s="4" customFormat="1" ht="15">
      <c r="A69" s="39">
        <v>68</v>
      </c>
      <c r="B69" s="25" t="s">
        <v>37</v>
      </c>
      <c r="C69" s="25" t="s">
        <v>23</v>
      </c>
      <c r="D69" s="25" t="s">
        <v>87</v>
      </c>
      <c r="E69" s="25" t="s">
        <v>14</v>
      </c>
      <c r="F69" s="26">
        <v>3751</v>
      </c>
      <c r="G69" s="26">
        <v>1988</v>
      </c>
      <c r="H69" s="26">
        <v>3222</v>
      </c>
      <c r="I69" s="26">
        <v>3899</v>
      </c>
      <c r="J69" s="26">
        <v>3921</v>
      </c>
      <c r="K69" s="25"/>
      <c r="L69" s="26">
        <v>3083</v>
      </c>
      <c r="M69" s="26">
        <v>3881</v>
      </c>
      <c r="N69" s="26">
        <v>3970</v>
      </c>
      <c r="O69" s="26">
        <f t="shared" si="3"/>
        <v>27715</v>
      </c>
      <c r="P69" s="26">
        <f>O69</f>
        <v>27715</v>
      </c>
      <c r="Q69" s="26">
        <v>100</v>
      </c>
      <c r="R69" s="26">
        <v>100</v>
      </c>
    </row>
    <row r="70" spans="1:18" s="4" customFormat="1" ht="15">
      <c r="A70" s="7">
        <v>69</v>
      </c>
      <c r="B70" s="10" t="s">
        <v>37</v>
      </c>
      <c r="C70" s="10" t="s">
        <v>20</v>
      </c>
      <c r="D70" s="10" t="s">
        <v>87</v>
      </c>
      <c r="E70" s="10" t="s">
        <v>38</v>
      </c>
      <c r="F70" s="11">
        <v>4607</v>
      </c>
      <c r="G70" s="11">
        <v>4614</v>
      </c>
      <c r="H70" s="11">
        <v>4491</v>
      </c>
      <c r="I70" s="11">
        <v>4106</v>
      </c>
      <c r="J70" s="11">
        <v>4218</v>
      </c>
      <c r="K70" s="11">
        <v>4461</v>
      </c>
      <c r="L70" s="11">
        <v>4280</v>
      </c>
      <c r="M70" s="11">
        <v>1516</v>
      </c>
      <c r="N70" s="11">
        <v>1025</v>
      </c>
      <c r="O70" s="11">
        <f t="shared" si="3"/>
        <v>33318</v>
      </c>
      <c r="P70" s="26">
        <f>O70</f>
        <v>33318</v>
      </c>
      <c r="Q70" s="11">
        <v>100</v>
      </c>
      <c r="R70" s="11">
        <v>100</v>
      </c>
    </row>
    <row r="71" spans="1:18" s="4" customFormat="1" ht="15">
      <c r="A71" s="7">
        <v>70</v>
      </c>
      <c r="B71" s="10" t="s">
        <v>39</v>
      </c>
      <c r="C71" s="10" t="s">
        <v>23</v>
      </c>
      <c r="D71" s="10" t="s">
        <v>87</v>
      </c>
      <c r="E71" s="10" t="s">
        <v>14</v>
      </c>
      <c r="F71" s="10"/>
      <c r="G71" s="10"/>
      <c r="H71" s="10"/>
      <c r="I71" s="10"/>
      <c r="J71" s="10"/>
      <c r="K71" s="10"/>
      <c r="L71" s="10"/>
      <c r="M71" s="10"/>
      <c r="N71" s="11">
        <v>79.9</v>
      </c>
      <c r="O71" s="11">
        <f t="shared" si="3"/>
        <v>79.9</v>
      </c>
      <c r="P71" s="26">
        <f>O71</f>
        <v>79.9</v>
      </c>
      <c r="Q71" s="11">
        <v>100</v>
      </c>
      <c r="R71" s="11">
        <v>100</v>
      </c>
    </row>
    <row r="72" spans="1:18" s="4" customFormat="1" ht="15">
      <c r="A72" s="39">
        <v>71</v>
      </c>
      <c r="B72" s="10" t="s">
        <v>39</v>
      </c>
      <c r="C72" s="10" t="s">
        <v>24</v>
      </c>
      <c r="D72" s="10" t="s">
        <v>87</v>
      </c>
      <c r="E72" s="10" t="s">
        <v>14</v>
      </c>
      <c r="F72" s="10"/>
      <c r="G72" s="10"/>
      <c r="H72" s="10"/>
      <c r="I72" s="10"/>
      <c r="J72" s="10"/>
      <c r="K72" s="10"/>
      <c r="L72" s="10"/>
      <c r="M72" s="10"/>
      <c r="N72" s="11">
        <v>79.9</v>
      </c>
      <c r="O72" s="11">
        <f t="shared" si="3"/>
        <v>79.9</v>
      </c>
      <c r="P72" s="26">
        <f>O72</f>
        <v>79.9</v>
      </c>
      <c r="Q72" s="11">
        <v>100</v>
      </c>
      <c r="R72" s="11">
        <v>100</v>
      </c>
    </row>
    <row r="73" spans="1:18" s="4" customFormat="1" ht="15.75" thickBot="1">
      <c r="A73" s="39">
        <v>72</v>
      </c>
      <c r="B73" s="15" t="s">
        <v>39</v>
      </c>
      <c r="C73" s="15" t="s">
        <v>18</v>
      </c>
      <c r="D73" s="15" t="s">
        <v>87</v>
      </c>
      <c r="E73" s="15" t="s">
        <v>38</v>
      </c>
      <c r="F73" s="15"/>
      <c r="G73" s="15"/>
      <c r="H73" s="16">
        <v>16.65</v>
      </c>
      <c r="I73" s="16">
        <v>48.85</v>
      </c>
      <c r="J73" s="16">
        <v>49.3</v>
      </c>
      <c r="K73" s="16">
        <v>49.3</v>
      </c>
      <c r="L73" s="16">
        <v>49.3</v>
      </c>
      <c r="M73" s="16">
        <v>49.2</v>
      </c>
      <c r="N73" s="16">
        <v>49.2</v>
      </c>
      <c r="O73" s="16">
        <f t="shared" si="3"/>
        <v>311.79999999999995</v>
      </c>
      <c r="P73" s="26">
        <f>O73</f>
        <v>311.79999999999995</v>
      </c>
      <c r="Q73" s="41">
        <v>100</v>
      </c>
      <c r="R73" s="16">
        <v>100</v>
      </c>
    </row>
    <row r="74" spans="1:18" s="4" customFormat="1" ht="15">
      <c r="A74" s="7">
        <v>73</v>
      </c>
      <c r="B74" s="17" t="s">
        <v>39</v>
      </c>
      <c r="C74" s="18" t="s">
        <v>25</v>
      </c>
      <c r="D74" s="18" t="s">
        <v>87</v>
      </c>
      <c r="E74" s="18" t="s">
        <v>26</v>
      </c>
      <c r="F74" s="18"/>
      <c r="G74" s="18"/>
      <c r="H74" s="19">
        <v>46.5</v>
      </c>
      <c r="I74" s="19">
        <v>58.5</v>
      </c>
      <c r="J74" s="19">
        <v>141.29</v>
      </c>
      <c r="K74" s="19">
        <v>87.8</v>
      </c>
      <c r="L74" s="19">
        <v>40.8</v>
      </c>
      <c r="M74" s="19">
        <v>43.75</v>
      </c>
      <c r="N74" s="19">
        <v>73.237</v>
      </c>
      <c r="O74" s="19">
        <f t="shared" si="3"/>
        <v>491.87699999999995</v>
      </c>
      <c r="P74" s="18"/>
      <c r="Q74" s="18">
        <f>ROUND(O74*100/P$75,3)</f>
        <v>13.455</v>
      </c>
      <c r="R74" s="27"/>
    </row>
    <row r="75" spans="1:18" s="4" customFormat="1" ht="15.75" thickBot="1">
      <c r="A75" s="7">
        <v>74</v>
      </c>
      <c r="B75" s="21" t="s">
        <v>39</v>
      </c>
      <c r="C75" s="22" t="s">
        <v>5</v>
      </c>
      <c r="D75" s="22" t="s">
        <v>87</v>
      </c>
      <c r="E75" s="22" t="s">
        <v>6</v>
      </c>
      <c r="F75" s="22"/>
      <c r="G75" s="22"/>
      <c r="H75" s="22"/>
      <c r="I75" s="23">
        <v>224</v>
      </c>
      <c r="J75" s="23">
        <v>221.99</v>
      </c>
      <c r="K75" s="23">
        <v>590.787</v>
      </c>
      <c r="L75" s="23">
        <v>828.9</v>
      </c>
      <c r="M75" s="23">
        <v>823.093</v>
      </c>
      <c r="N75" s="23">
        <v>474.98</v>
      </c>
      <c r="O75" s="23">
        <f t="shared" si="3"/>
        <v>3163.75</v>
      </c>
      <c r="P75" s="23">
        <f>SUM(O74:O75)</f>
        <v>3655.627</v>
      </c>
      <c r="Q75" s="22">
        <f>ROUND(O75*100/P$75,3)</f>
        <v>86.545</v>
      </c>
      <c r="R75" s="24">
        <f>SUM(Q74:Q75)</f>
        <v>100</v>
      </c>
    </row>
    <row r="76" spans="1:18" s="4" customFormat="1" ht="15">
      <c r="A76" s="39">
        <v>75</v>
      </c>
      <c r="B76" s="17" t="s">
        <v>40</v>
      </c>
      <c r="C76" s="18" t="s">
        <v>33</v>
      </c>
      <c r="D76" s="18" t="s">
        <v>30</v>
      </c>
      <c r="E76" s="18" t="s">
        <v>10</v>
      </c>
      <c r="F76" s="18"/>
      <c r="G76" s="18"/>
      <c r="H76" s="18"/>
      <c r="I76" s="18"/>
      <c r="J76" s="19">
        <v>3554</v>
      </c>
      <c r="K76" s="19">
        <v>3136.5</v>
      </c>
      <c r="L76" s="19">
        <v>5107.55</v>
      </c>
      <c r="M76" s="19">
        <v>6352.4</v>
      </c>
      <c r="N76" s="19">
        <v>8346.7</v>
      </c>
      <c r="O76" s="19">
        <f t="shared" si="3"/>
        <v>26497.149999999998</v>
      </c>
      <c r="P76" s="18"/>
      <c r="Q76" s="18">
        <f>ROUND(O76*100/P$77,3)</f>
        <v>98.279</v>
      </c>
      <c r="R76" s="27"/>
    </row>
    <row r="77" spans="1:18" s="4" customFormat="1" ht="15.75" thickBot="1">
      <c r="A77" s="39">
        <v>76</v>
      </c>
      <c r="B77" s="21" t="s">
        <v>40</v>
      </c>
      <c r="C77" s="22" t="s">
        <v>33</v>
      </c>
      <c r="D77" s="22" t="s">
        <v>87</v>
      </c>
      <c r="E77" s="22" t="s">
        <v>41</v>
      </c>
      <c r="F77" s="22"/>
      <c r="G77" s="22"/>
      <c r="H77" s="22"/>
      <c r="I77" s="22"/>
      <c r="J77" s="22"/>
      <c r="K77" s="23">
        <v>60</v>
      </c>
      <c r="L77" s="23">
        <v>104.2</v>
      </c>
      <c r="M77" s="23">
        <v>129.6</v>
      </c>
      <c r="N77" s="23">
        <v>170.3</v>
      </c>
      <c r="O77" s="23">
        <f t="shared" si="3"/>
        <v>464.09999999999997</v>
      </c>
      <c r="P77" s="23">
        <f>SUM(O76:O77)</f>
        <v>26961.249999999996</v>
      </c>
      <c r="Q77" s="22">
        <f>ROUND(O77*100/P$77,3)</f>
        <v>1.721</v>
      </c>
      <c r="R77" s="24">
        <f>SUM(Q76:Q77)</f>
        <v>100</v>
      </c>
    </row>
    <row r="78" spans="1:18" s="4" customFormat="1" ht="15.75" thickBot="1">
      <c r="A78" s="7">
        <v>77</v>
      </c>
      <c r="B78" s="34" t="s">
        <v>40</v>
      </c>
      <c r="C78" s="34" t="s">
        <v>18</v>
      </c>
      <c r="D78" s="34" t="s">
        <v>30</v>
      </c>
      <c r="E78" s="34" t="s">
        <v>10</v>
      </c>
      <c r="F78" s="34"/>
      <c r="G78" s="34"/>
      <c r="H78" s="34"/>
      <c r="I78" s="34"/>
      <c r="J78" s="35">
        <v>2066</v>
      </c>
      <c r="K78" s="35">
        <v>1711</v>
      </c>
      <c r="L78" s="35">
        <v>1968.7</v>
      </c>
      <c r="M78" s="35">
        <v>2441.684</v>
      </c>
      <c r="N78" s="35">
        <v>3243.984</v>
      </c>
      <c r="O78" s="35">
        <f t="shared" si="3"/>
        <v>11431.368</v>
      </c>
      <c r="P78" s="35">
        <f>O78</f>
        <v>11431.368</v>
      </c>
      <c r="Q78" s="35">
        <v>100</v>
      </c>
      <c r="R78" s="35">
        <v>100</v>
      </c>
    </row>
    <row r="79" spans="1:18" s="4" customFormat="1" ht="15">
      <c r="A79" s="7">
        <v>78</v>
      </c>
      <c r="B79" s="17" t="s">
        <v>40</v>
      </c>
      <c r="C79" s="18" t="s">
        <v>5</v>
      </c>
      <c r="D79" s="18" t="s">
        <v>87</v>
      </c>
      <c r="E79" s="18" t="s">
        <v>6</v>
      </c>
      <c r="F79" s="18"/>
      <c r="G79" s="18"/>
      <c r="H79" s="18"/>
      <c r="I79" s="19">
        <v>465</v>
      </c>
      <c r="J79" s="19">
        <v>529.88</v>
      </c>
      <c r="K79" s="19">
        <v>506.88</v>
      </c>
      <c r="L79" s="19">
        <v>407.5</v>
      </c>
      <c r="M79" s="19">
        <v>285.49</v>
      </c>
      <c r="N79" s="19">
        <v>273.97</v>
      </c>
      <c r="O79" s="19">
        <f t="shared" si="3"/>
        <v>2468.7200000000003</v>
      </c>
      <c r="P79" s="18"/>
      <c r="Q79" s="18">
        <f>ROUND(O79*100/P$80,3)</f>
        <v>45.653</v>
      </c>
      <c r="R79" s="27"/>
    </row>
    <row r="80" spans="1:18" s="4" customFormat="1" ht="15.75" thickBot="1">
      <c r="A80" s="39">
        <v>79</v>
      </c>
      <c r="B80" s="21" t="s">
        <v>40</v>
      </c>
      <c r="C80" s="22" t="s">
        <v>25</v>
      </c>
      <c r="D80" s="22" t="s">
        <v>87</v>
      </c>
      <c r="E80" s="22" t="s">
        <v>26</v>
      </c>
      <c r="F80" s="22"/>
      <c r="G80" s="22"/>
      <c r="H80" s="22"/>
      <c r="I80" s="23">
        <v>568.8</v>
      </c>
      <c r="J80" s="23">
        <v>828.04</v>
      </c>
      <c r="K80" s="23">
        <v>440.24</v>
      </c>
      <c r="L80" s="23">
        <v>639.96</v>
      </c>
      <c r="M80" s="23">
        <v>227.9</v>
      </c>
      <c r="N80" s="23">
        <v>233.864</v>
      </c>
      <c r="O80" s="23">
        <f t="shared" si="3"/>
        <v>2938.804</v>
      </c>
      <c r="P80" s="23">
        <f>SUM(O79:O80)</f>
        <v>5407.524</v>
      </c>
      <c r="Q80" s="22">
        <f>ROUND(O80*100/P$80,3)</f>
        <v>54.347</v>
      </c>
      <c r="R80" s="24">
        <f>SUM(Q79:Q80)</f>
        <v>100</v>
      </c>
    </row>
    <row r="81" spans="1:18" s="4" customFormat="1" ht="15">
      <c r="A81" s="39">
        <v>80</v>
      </c>
      <c r="B81" s="17" t="s">
        <v>40</v>
      </c>
      <c r="C81" s="18" t="s">
        <v>21</v>
      </c>
      <c r="D81" s="18" t="s">
        <v>87</v>
      </c>
      <c r="E81" s="18" t="s">
        <v>41</v>
      </c>
      <c r="F81" s="19">
        <v>350</v>
      </c>
      <c r="G81" s="19">
        <v>250</v>
      </c>
      <c r="H81" s="19">
        <v>190.8</v>
      </c>
      <c r="I81" s="19">
        <v>164.98</v>
      </c>
      <c r="J81" s="19">
        <v>164.56</v>
      </c>
      <c r="K81" s="19">
        <v>172.64</v>
      </c>
      <c r="L81" s="19">
        <v>62.83</v>
      </c>
      <c r="M81" s="19">
        <v>85.673</v>
      </c>
      <c r="N81" s="19">
        <v>91.145</v>
      </c>
      <c r="O81" s="19">
        <f t="shared" si="3"/>
        <v>1532.628</v>
      </c>
      <c r="P81" s="18"/>
      <c r="Q81" s="18">
        <f>ROUND(O81*100/P$82,3)</f>
        <v>16.165</v>
      </c>
      <c r="R81" s="27"/>
    </row>
    <row r="82" spans="1:18" s="4" customFormat="1" ht="15.75" thickBot="1">
      <c r="A82" s="7">
        <v>81</v>
      </c>
      <c r="B82" s="21" t="s">
        <v>40</v>
      </c>
      <c r="C82" s="22" t="s">
        <v>21</v>
      </c>
      <c r="D82" s="22" t="s">
        <v>87</v>
      </c>
      <c r="E82" s="22" t="s">
        <v>26</v>
      </c>
      <c r="F82" s="23">
        <v>1730.9</v>
      </c>
      <c r="G82" s="23">
        <v>1321.1</v>
      </c>
      <c r="H82" s="23">
        <v>1001.6</v>
      </c>
      <c r="I82" s="23">
        <v>866.17</v>
      </c>
      <c r="J82" s="23">
        <v>863.96</v>
      </c>
      <c r="K82" s="23">
        <v>906.36</v>
      </c>
      <c r="L82" s="23">
        <v>329.87</v>
      </c>
      <c r="M82" s="23">
        <v>449.784</v>
      </c>
      <c r="N82" s="23">
        <v>478.512</v>
      </c>
      <c r="O82" s="23">
        <f t="shared" si="3"/>
        <v>7948.2559999999985</v>
      </c>
      <c r="P82" s="23">
        <f>SUM(O81:O82)</f>
        <v>9480.883999999998</v>
      </c>
      <c r="Q82" s="22">
        <f>ROUND(O82*100/P$82,3)</f>
        <v>83.835</v>
      </c>
      <c r="R82" s="24">
        <f>SUM(Q81:Q82)</f>
        <v>100</v>
      </c>
    </row>
    <row r="83" spans="1:18" s="4" customFormat="1" ht="15.75" thickBot="1">
      <c r="A83" s="7">
        <v>82</v>
      </c>
      <c r="B83" s="34" t="s">
        <v>42</v>
      </c>
      <c r="C83" s="34" t="s">
        <v>23</v>
      </c>
      <c r="D83" s="34" t="s">
        <v>87</v>
      </c>
      <c r="E83" s="34" t="s">
        <v>14</v>
      </c>
      <c r="F83" s="35">
        <v>113.8</v>
      </c>
      <c r="G83" s="35">
        <v>115</v>
      </c>
      <c r="H83" s="35">
        <v>115</v>
      </c>
      <c r="I83" s="35">
        <v>135</v>
      </c>
      <c r="J83" s="35">
        <v>194</v>
      </c>
      <c r="K83" s="35">
        <v>194</v>
      </c>
      <c r="L83" s="35">
        <v>244</v>
      </c>
      <c r="M83" s="35">
        <v>288</v>
      </c>
      <c r="N83" s="35">
        <v>300</v>
      </c>
      <c r="O83" s="35">
        <f t="shared" si="3"/>
        <v>1698.8</v>
      </c>
      <c r="P83" s="35">
        <f>O83</f>
        <v>1698.8</v>
      </c>
      <c r="Q83" s="35">
        <v>100</v>
      </c>
      <c r="R83" s="35">
        <v>100</v>
      </c>
    </row>
    <row r="84" spans="1:18" s="4" customFormat="1" ht="15">
      <c r="A84" s="39">
        <v>83</v>
      </c>
      <c r="B84" s="17" t="s">
        <v>42</v>
      </c>
      <c r="C84" s="18" t="s">
        <v>33</v>
      </c>
      <c r="D84" s="18" t="s">
        <v>87</v>
      </c>
      <c r="E84" s="18" t="s">
        <v>38</v>
      </c>
      <c r="F84" s="18"/>
      <c r="G84" s="18"/>
      <c r="H84" s="18"/>
      <c r="I84" s="19">
        <v>29.7</v>
      </c>
      <c r="J84" s="19">
        <v>29.7</v>
      </c>
      <c r="K84" s="18"/>
      <c r="L84" s="18"/>
      <c r="M84" s="18"/>
      <c r="N84" s="18"/>
      <c r="O84" s="19">
        <f t="shared" si="3"/>
        <v>59.4</v>
      </c>
      <c r="P84" s="18"/>
      <c r="Q84" s="18">
        <f>ROUND(O84*100/P$85,3)</f>
        <v>66.443</v>
      </c>
      <c r="R84" s="27"/>
    </row>
    <row r="85" spans="1:18" s="4" customFormat="1" ht="15.75" thickBot="1">
      <c r="A85" s="39">
        <v>84</v>
      </c>
      <c r="B85" s="21" t="s">
        <v>42</v>
      </c>
      <c r="C85" s="22" t="s">
        <v>33</v>
      </c>
      <c r="D85" s="22" t="s">
        <v>87</v>
      </c>
      <c r="E85" s="22" t="s">
        <v>41</v>
      </c>
      <c r="F85" s="22"/>
      <c r="G85" s="22"/>
      <c r="H85" s="22"/>
      <c r="I85" s="22"/>
      <c r="J85" s="22"/>
      <c r="K85" s="23">
        <v>30</v>
      </c>
      <c r="L85" s="22"/>
      <c r="M85" s="22"/>
      <c r="N85" s="22"/>
      <c r="O85" s="23">
        <f t="shared" si="3"/>
        <v>30</v>
      </c>
      <c r="P85" s="23">
        <f>SUM(O84:O85)</f>
        <v>89.4</v>
      </c>
      <c r="Q85" s="22">
        <f>ROUND(O85*100/P$85,3)</f>
        <v>33.557</v>
      </c>
      <c r="R85" s="24">
        <f>SUM(Q84:Q85)</f>
        <v>100</v>
      </c>
    </row>
    <row r="86" spans="1:18" s="4" customFormat="1" ht="15">
      <c r="A86" s="7">
        <v>85</v>
      </c>
      <c r="B86" s="25" t="s">
        <v>42</v>
      </c>
      <c r="C86" s="25" t="s">
        <v>19</v>
      </c>
      <c r="D86" s="25" t="s">
        <v>87</v>
      </c>
      <c r="E86" s="25" t="s">
        <v>38</v>
      </c>
      <c r="F86" s="25"/>
      <c r="G86" s="26">
        <v>13</v>
      </c>
      <c r="H86" s="26">
        <v>35</v>
      </c>
      <c r="I86" s="26">
        <v>5</v>
      </c>
      <c r="J86" s="25"/>
      <c r="K86" s="25"/>
      <c r="L86" s="25"/>
      <c r="M86" s="25"/>
      <c r="N86" s="25"/>
      <c r="O86" s="26">
        <f t="shared" si="3"/>
        <v>53</v>
      </c>
      <c r="P86" s="26">
        <f>O86</f>
        <v>53</v>
      </c>
      <c r="Q86" s="26">
        <v>100</v>
      </c>
      <c r="R86" s="26">
        <v>100</v>
      </c>
    </row>
    <row r="87" spans="1:18" s="4" customFormat="1" ht="15">
      <c r="A87" s="7">
        <v>86</v>
      </c>
      <c r="B87" s="10" t="s">
        <v>42</v>
      </c>
      <c r="C87" s="10" t="s">
        <v>25</v>
      </c>
      <c r="D87" s="10" t="s">
        <v>87</v>
      </c>
      <c r="E87" s="10" t="s">
        <v>26</v>
      </c>
      <c r="F87" s="10"/>
      <c r="G87" s="11">
        <v>192.7</v>
      </c>
      <c r="H87" s="11">
        <v>245.4</v>
      </c>
      <c r="I87" s="11">
        <v>239.9</v>
      </c>
      <c r="J87" s="11">
        <v>393.63</v>
      </c>
      <c r="K87" s="11">
        <v>299.23</v>
      </c>
      <c r="L87" s="11">
        <v>391.461</v>
      </c>
      <c r="M87" s="11">
        <v>446.8</v>
      </c>
      <c r="N87" s="11">
        <v>391.8</v>
      </c>
      <c r="O87" s="11">
        <f t="shared" si="3"/>
        <v>2600.9210000000003</v>
      </c>
      <c r="P87" s="26">
        <f aca="true" t="shared" si="4" ref="P87:P93">O87</f>
        <v>2600.9210000000003</v>
      </c>
      <c r="Q87" s="11">
        <v>100</v>
      </c>
      <c r="R87" s="11">
        <v>100</v>
      </c>
    </row>
    <row r="88" spans="1:18" s="4" customFormat="1" ht="15">
      <c r="A88" s="39">
        <v>87</v>
      </c>
      <c r="B88" s="10" t="s">
        <v>42</v>
      </c>
      <c r="C88" s="10" t="s">
        <v>11</v>
      </c>
      <c r="D88" s="10" t="s">
        <v>87</v>
      </c>
      <c r="E88" s="10" t="s">
        <v>14</v>
      </c>
      <c r="F88" s="10"/>
      <c r="G88" s="11">
        <v>110</v>
      </c>
      <c r="H88" s="11">
        <v>129</v>
      </c>
      <c r="I88" s="11">
        <v>129</v>
      </c>
      <c r="J88" s="11">
        <v>129</v>
      </c>
      <c r="K88" s="11">
        <v>129</v>
      </c>
      <c r="L88" s="11">
        <v>128</v>
      </c>
      <c r="M88" s="11">
        <v>129</v>
      </c>
      <c r="N88" s="11">
        <v>123.8</v>
      </c>
      <c r="O88" s="11">
        <f t="shared" si="3"/>
        <v>1006.8</v>
      </c>
      <c r="P88" s="26">
        <f t="shared" si="4"/>
        <v>1006.8</v>
      </c>
      <c r="Q88" s="11">
        <v>100</v>
      </c>
      <c r="R88" s="11">
        <v>100</v>
      </c>
    </row>
    <row r="89" spans="1:18" s="4" customFormat="1" ht="15">
      <c r="A89" s="39">
        <v>88</v>
      </c>
      <c r="B89" s="10" t="s">
        <v>43</v>
      </c>
      <c r="C89" s="10" t="s">
        <v>33</v>
      </c>
      <c r="D89" s="10" t="s">
        <v>30</v>
      </c>
      <c r="E89" s="10" t="s">
        <v>10</v>
      </c>
      <c r="F89" s="11">
        <v>524.7</v>
      </c>
      <c r="G89" s="11">
        <v>454.7</v>
      </c>
      <c r="H89" s="11">
        <v>458.2</v>
      </c>
      <c r="I89" s="11">
        <v>254.2</v>
      </c>
      <c r="J89" s="11">
        <v>318.7</v>
      </c>
      <c r="K89" s="11">
        <v>291</v>
      </c>
      <c r="L89" s="11">
        <v>306</v>
      </c>
      <c r="M89" s="11">
        <v>291</v>
      </c>
      <c r="N89" s="11">
        <v>291</v>
      </c>
      <c r="O89" s="11">
        <f t="shared" si="3"/>
        <v>3189.5</v>
      </c>
      <c r="P89" s="26">
        <f t="shared" si="4"/>
        <v>3189.5</v>
      </c>
      <c r="Q89" s="11">
        <v>100</v>
      </c>
      <c r="R89" s="11">
        <v>100</v>
      </c>
    </row>
    <row r="90" spans="1:18" s="4" customFormat="1" ht="15">
      <c r="A90" s="7">
        <v>89</v>
      </c>
      <c r="B90" s="10" t="s">
        <v>43</v>
      </c>
      <c r="C90" s="10" t="s">
        <v>13</v>
      </c>
      <c r="D90" s="10" t="s">
        <v>87</v>
      </c>
      <c r="E90" s="10" t="s">
        <v>14</v>
      </c>
      <c r="F90" s="11">
        <v>481</v>
      </c>
      <c r="G90" s="11">
        <v>499</v>
      </c>
      <c r="H90" s="11">
        <v>499</v>
      </c>
      <c r="I90" s="11">
        <v>529</v>
      </c>
      <c r="J90" s="11">
        <v>619</v>
      </c>
      <c r="K90" s="11">
        <v>684</v>
      </c>
      <c r="L90" s="11">
        <v>799</v>
      </c>
      <c r="M90" s="11">
        <v>798</v>
      </c>
      <c r="N90" s="11">
        <v>899</v>
      </c>
      <c r="O90" s="11">
        <f t="shared" si="3"/>
        <v>5807</v>
      </c>
      <c r="P90" s="26">
        <f t="shared" si="4"/>
        <v>5807</v>
      </c>
      <c r="Q90" s="11">
        <v>100</v>
      </c>
      <c r="R90" s="11">
        <v>100</v>
      </c>
    </row>
    <row r="91" spans="1:18" s="4" customFormat="1" ht="15">
      <c r="A91" s="7">
        <v>90</v>
      </c>
      <c r="B91" s="10" t="s">
        <v>43</v>
      </c>
      <c r="C91" s="10" t="s">
        <v>21</v>
      </c>
      <c r="D91" s="10" t="s">
        <v>30</v>
      </c>
      <c r="E91" s="10" t="s">
        <v>10</v>
      </c>
      <c r="F91" s="11">
        <v>2075</v>
      </c>
      <c r="G91" s="11">
        <v>2518</v>
      </c>
      <c r="H91" s="11">
        <v>2359.64</v>
      </c>
      <c r="I91" s="11">
        <v>2458.5</v>
      </c>
      <c r="J91" s="11">
        <v>2393.5</v>
      </c>
      <c r="K91" s="11">
        <v>2187.5</v>
      </c>
      <c r="L91" s="11">
        <v>1998.5</v>
      </c>
      <c r="M91" s="11">
        <v>3082.5</v>
      </c>
      <c r="N91" s="11">
        <v>2648.5</v>
      </c>
      <c r="O91" s="11">
        <f t="shared" si="3"/>
        <v>21721.64</v>
      </c>
      <c r="P91" s="26">
        <f t="shared" si="4"/>
        <v>21721.64</v>
      </c>
      <c r="Q91" s="11">
        <v>100</v>
      </c>
      <c r="R91" s="11">
        <v>100</v>
      </c>
    </row>
    <row r="92" spans="1:18" s="4" customFormat="1" ht="15">
      <c r="A92" s="39">
        <v>91</v>
      </c>
      <c r="B92" s="10" t="s">
        <v>43</v>
      </c>
      <c r="C92" s="10" t="s">
        <v>44</v>
      </c>
      <c r="D92" s="10" t="s">
        <v>30</v>
      </c>
      <c r="E92" s="10" t="s">
        <v>10</v>
      </c>
      <c r="F92" s="10"/>
      <c r="G92" s="10"/>
      <c r="H92" s="10"/>
      <c r="I92" s="10"/>
      <c r="J92" s="10"/>
      <c r="K92" s="10"/>
      <c r="L92" s="10"/>
      <c r="M92" s="10"/>
      <c r="N92" s="11">
        <v>268.7</v>
      </c>
      <c r="O92" s="11">
        <f t="shared" si="3"/>
        <v>268.7</v>
      </c>
      <c r="P92" s="26">
        <f t="shared" si="4"/>
        <v>268.7</v>
      </c>
      <c r="Q92" s="11">
        <v>100</v>
      </c>
      <c r="R92" s="11">
        <v>100</v>
      </c>
    </row>
    <row r="93" spans="1:18" s="4" customFormat="1" ht="15.75" thickBot="1">
      <c r="A93" s="39">
        <v>92</v>
      </c>
      <c r="B93" s="15" t="s">
        <v>43</v>
      </c>
      <c r="C93" s="15" t="s">
        <v>11</v>
      </c>
      <c r="D93" s="15" t="s">
        <v>87</v>
      </c>
      <c r="E93" s="15" t="s">
        <v>14</v>
      </c>
      <c r="F93" s="16">
        <v>48</v>
      </c>
      <c r="G93" s="16">
        <v>98</v>
      </c>
      <c r="H93" s="16">
        <v>162</v>
      </c>
      <c r="I93" s="16">
        <v>162</v>
      </c>
      <c r="J93" s="16">
        <v>199.5</v>
      </c>
      <c r="K93" s="16">
        <v>119.5</v>
      </c>
      <c r="L93" s="16">
        <v>248.5</v>
      </c>
      <c r="M93" s="16">
        <v>247.5</v>
      </c>
      <c r="N93" s="16">
        <v>249.3</v>
      </c>
      <c r="O93" s="16">
        <f t="shared" si="3"/>
        <v>1534.3</v>
      </c>
      <c r="P93" s="26">
        <f t="shared" si="4"/>
        <v>1534.3</v>
      </c>
      <c r="Q93" s="41">
        <v>100</v>
      </c>
      <c r="R93" s="16">
        <v>100</v>
      </c>
    </row>
    <row r="94" spans="1:18" s="4" customFormat="1" ht="15">
      <c r="A94" s="7">
        <v>93</v>
      </c>
      <c r="B94" s="17" t="s">
        <v>45</v>
      </c>
      <c r="C94" s="18" t="s">
        <v>23</v>
      </c>
      <c r="D94" s="18" t="s">
        <v>30</v>
      </c>
      <c r="E94" s="18" t="s">
        <v>10</v>
      </c>
      <c r="F94" s="19">
        <v>48.5</v>
      </c>
      <c r="G94" s="19">
        <v>100</v>
      </c>
      <c r="H94" s="19">
        <v>100</v>
      </c>
      <c r="I94" s="19">
        <v>99</v>
      </c>
      <c r="J94" s="19">
        <v>89</v>
      </c>
      <c r="K94" s="19">
        <v>94</v>
      </c>
      <c r="L94" s="19">
        <v>84</v>
      </c>
      <c r="M94" s="19">
        <v>84</v>
      </c>
      <c r="N94" s="19">
        <v>74</v>
      </c>
      <c r="O94" s="19">
        <f t="shared" si="3"/>
        <v>772.5</v>
      </c>
      <c r="P94" s="18"/>
      <c r="Q94" s="18">
        <f>ROUND(O94*100/P$95,3)</f>
        <v>96.502</v>
      </c>
      <c r="R94" s="27"/>
    </row>
    <row r="95" spans="1:18" s="4" customFormat="1" ht="15.75" thickBot="1">
      <c r="A95" s="7">
        <v>94</v>
      </c>
      <c r="B95" s="21" t="s">
        <v>45</v>
      </c>
      <c r="C95" s="22" t="s">
        <v>23</v>
      </c>
      <c r="D95" s="22" t="s">
        <v>87</v>
      </c>
      <c r="E95" s="22" t="s">
        <v>14</v>
      </c>
      <c r="F95" s="22"/>
      <c r="G95" s="22"/>
      <c r="H95" s="22"/>
      <c r="I95" s="22"/>
      <c r="J95" s="22"/>
      <c r="K95" s="22"/>
      <c r="L95" s="22"/>
      <c r="M95" s="22"/>
      <c r="N95" s="23">
        <v>28</v>
      </c>
      <c r="O95" s="23">
        <f t="shared" si="3"/>
        <v>28</v>
      </c>
      <c r="P95" s="23">
        <f>SUM(O94:O95)</f>
        <v>800.5</v>
      </c>
      <c r="Q95" s="22">
        <f>ROUND(O95*100/P$95,3)</f>
        <v>3.498</v>
      </c>
      <c r="R95" s="24">
        <f>SUM(Q94:Q95)</f>
        <v>100</v>
      </c>
    </row>
    <row r="96" spans="1:18" s="4" customFormat="1" ht="15">
      <c r="A96" s="39">
        <v>95</v>
      </c>
      <c r="B96" s="17" t="s">
        <v>45</v>
      </c>
      <c r="C96" s="18" t="s">
        <v>17</v>
      </c>
      <c r="D96" s="18" t="s">
        <v>30</v>
      </c>
      <c r="E96" s="18" t="s">
        <v>10</v>
      </c>
      <c r="F96" s="19">
        <v>919.2</v>
      </c>
      <c r="G96" s="19">
        <v>786.4</v>
      </c>
      <c r="H96" s="19">
        <v>854</v>
      </c>
      <c r="I96" s="19">
        <v>801.15</v>
      </c>
      <c r="J96" s="19">
        <v>687.1</v>
      </c>
      <c r="K96" s="19">
        <v>1255.3</v>
      </c>
      <c r="L96" s="19">
        <v>1804.9</v>
      </c>
      <c r="M96" s="19">
        <v>1763.9</v>
      </c>
      <c r="N96" s="19">
        <v>2372.2</v>
      </c>
      <c r="O96" s="19">
        <f t="shared" si="3"/>
        <v>11244.149999999998</v>
      </c>
      <c r="P96" s="18"/>
      <c r="Q96" s="18">
        <f>ROUND(O96*100/P$97,3)</f>
        <v>80.553</v>
      </c>
      <c r="R96" s="27"/>
    </row>
    <row r="97" spans="1:18" s="4" customFormat="1" ht="15.75" thickBot="1">
      <c r="A97" s="39">
        <v>96</v>
      </c>
      <c r="B97" s="21" t="s">
        <v>45</v>
      </c>
      <c r="C97" s="22" t="s">
        <v>17</v>
      </c>
      <c r="D97" s="22" t="s">
        <v>87</v>
      </c>
      <c r="E97" s="22" t="s">
        <v>46</v>
      </c>
      <c r="F97" s="23">
        <v>253.6</v>
      </c>
      <c r="G97" s="23">
        <v>221.8</v>
      </c>
      <c r="H97" s="23">
        <v>240.9</v>
      </c>
      <c r="I97" s="23">
        <v>225.75</v>
      </c>
      <c r="J97" s="23">
        <v>193.8</v>
      </c>
      <c r="K97" s="23">
        <v>354.1</v>
      </c>
      <c r="L97" s="23">
        <v>180</v>
      </c>
      <c r="M97" s="23">
        <v>451.6</v>
      </c>
      <c r="N97" s="23">
        <v>593</v>
      </c>
      <c r="O97" s="23">
        <f t="shared" si="3"/>
        <v>2714.5499999999997</v>
      </c>
      <c r="P97" s="23">
        <f>SUM(O96:O97)</f>
        <v>13958.699999999997</v>
      </c>
      <c r="Q97" s="22">
        <f>ROUND(O97*100/P$97,3)</f>
        <v>19.447</v>
      </c>
      <c r="R97" s="24">
        <f>SUM(Q96:Q97)</f>
        <v>100</v>
      </c>
    </row>
    <row r="98" spans="1:18" s="4" customFormat="1" ht="15">
      <c r="A98" s="7">
        <v>97</v>
      </c>
      <c r="B98" s="17" t="s">
        <v>45</v>
      </c>
      <c r="C98" s="18" t="s">
        <v>33</v>
      </c>
      <c r="D98" s="18" t="s">
        <v>30</v>
      </c>
      <c r="E98" s="18" t="s">
        <v>10</v>
      </c>
      <c r="F98" s="19">
        <v>2128</v>
      </c>
      <c r="G98" s="19">
        <v>1756.8</v>
      </c>
      <c r="H98" s="19">
        <v>1696.7</v>
      </c>
      <c r="I98" s="19">
        <v>1740.8</v>
      </c>
      <c r="J98" s="19">
        <v>4332.62</v>
      </c>
      <c r="K98" s="19">
        <v>4149.5</v>
      </c>
      <c r="L98" s="19">
        <v>3404.5</v>
      </c>
      <c r="M98" s="19">
        <v>3369.2</v>
      </c>
      <c r="N98" s="19">
        <v>3720</v>
      </c>
      <c r="O98" s="19">
        <f t="shared" si="3"/>
        <v>26298.12</v>
      </c>
      <c r="P98" s="18"/>
      <c r="Q98" s="18">
        <f>ROUND(O98*100/P$99,3)</f>
        <v>95.373</v>
      </c>
      <c r="R98" s="27"/>
    </row>
    <row r="99" spans="1:18" s="4" customFormat="1" ht="15">
      <c r="A99" s="7">
        <v>98</v>
      </c>
      <c r="B99" s="37" t="s">
        <v>45</v>
      </c>
      <c r="C99" s="10" t="s">
        <v>33</v>
      </c>
      <c r="D99" s="10" t="s">
        <v>87</v>
      </c>
      <c r="E99" s="10" t="s">
        <v>38</v>
      </c>
      <c r="F99" s="11">
        <v>5</v>
      </c>
      <c r="G99" s="11">
        <v>5.4</v>
      </c>
      <c r="H99" s="11">
        <v>5</v>
      </c>
      <c r="I99" s="11">
        <v>537.7</v>
      </c>
      <c r="J99" s="11">
        <v>49.59</v>
      </c>
      <c r="K99" s="11">
        <v>50</v>
      </c>
      <c r="L99" s="11">
        <v>50</v>
      </c>
      <c r="M99" s="11">
        <v>45.9</v>
      </c>
      <c r="N99" s="11">
        <v>50.6</v>
      </c>
      <c r="O99" s="11">
        <f t="shared" si="3"/>
        <v>799.19</v>
      </c>
      <c r="P99" s="11">
        <f>SUM(O98:O100)</f>
        <v>27573.899999999998</v>
      </c>
      <c r="Q99" s="10">
        <f>ROUND(O99*100/P$99,3)</f>
        <v>2.898</v>
      </c>
      <c r="R99" s="38"/>
    </row>
    <row r="100" spans="1:18" s="4" customFormat="1" ht="15.75" thickBot="1">
      <c r="A100" s="39">
        <v>99</v>
      </c>
      <c r="B100" s="21" t="s">
        <v>45</v>
      </c>
      <c r="C100" s="22" t="s">
        <v>33</v>
      </c>
      <c r="D100" s="22" t="s">
        <v>87</v>
      </c>
      <c r="E100" s="22" t="s">
        <v>41</v>
      </c>
      <c r="F100" s="23">
        <v>29</v>
      </c>
      <c r="G100" s="23">
        <v>30.5</v>
      </c>
      <c r="H100" s="23">
        <v>40</v>
      </c>
      <c r="I100" s="23">
        <v>62.5</v>
      </c>
      <c r="J100" s="23">
        <v>63.79</v>
      </c>
      <c r="K100" s="23">
        <v>64</v>
      </c>
      <c r="L100" s="23">
        <v>64</v>
      </c>
      <c r="M100" s="23">
        <v>58.4</v>
      </c>
      <c r="N100" s="23">
        <v>64.4</v>
      </c>
      <c r="O100" s="23">
        <f t="shared" si="3"/>
        <v>476.5899999999999</v>
      </c>
      <c r="P100" s="22"/>
      <c r="Q100" s="22">
        <f>ROUND(O100*100/P$99,3)</f>
        <v>1.728</v>
      </c>
      <c r="R100" s="24">
        <f>SUM(Q98:Q100)</f>
        <v>99.999</v>
      </c>
    </row>
    <row r="101" spans="1:18" s="4" customFormat="1" ht="15">
      <c r="A101" s="39">
        <v>100</v>
      </c>
      <c r="B101" s="17" t="s">
        <v>45</v>
      </c>
      <c r="C101" s="18" t="s">
        <v>25</v>
      </c>
      <c r="D101" s="18" t="s">
        <v>87</v>
      </c>
      <c r="E101" s="18" t="s">
        <v>26</v>
      </c>
      <c r="F101" s="19">
        <v>390.1</v>
      </c>
      <c r="G101" s="19">
        <v>374</v>
      </c>
      <c r="H101" s="19">
        <v>382</v>
      </c>
      <c r="I101" s="19">
        <v>388.44</v>
      </c>
      <c r="J101" s="19">
        <v>389.7</v>
      </c>
      <c r="K101" s="19">
        <v>354.11</v>
      </c>
      <c r="L101" s="19">
        <v>564.371</v>
      </c>
      <c r="M101" s="19">
        <v>426.88</v>
      </c>
      <c r="N101" s="19">
        <v>493.878</v>
      </c>
      <c r="O101" s="19">
        <f t="shared" si="3"/>
        <v>3763.4790000000003</v>
      </c>
      <c r="P101" s="18"/>
      <c r="Q101" s="18">
        <f>ROUND(O101*100/P$102,3)</f>
        <v>47.428</v>
      </c>
      <c r="R101" s="27"/>
    </row>
    <row r="102" spans="1:18" s="4" customFormat="1" ht="15">
      <c r="A102" s="7">
        <v>101</v>
      </c>
      <c r="B102" s="37" t="s">
        <v>45</v>
      </c>
      <c r="C102" s="10" t="s">
        <v>5</v>
      </c>
      <c r="D102" s="10" t="s">
        <v>87</v>
      </c>
      <c r="E102" s="10" t="s">
        <v>6</v>
      </c>
      <c r="F102" s="10"/>
      <c r="G102" s="10"/>
      <c r="H102" s="10"/>
      <c r="I102" s="11">
        <v>355</v>
      </c>
      <c r="J102" s="11">
        <v>371</v>
      </c>
      <c r="K102" s="11">
        <v>518.3</v>
      </c>
      <c r="L102" s="11">
        <v>613.119</v>
      </c>
      <c r="M102" s="11">
        <v>462.46</v>
      </c>
      <c r="N102" s="11">
        <v>352.457</v>
      </c>
      <c r="O102" s="11">
        <f t="shared" si="3"/>
        <v>2672.336</v>
      </c>
      <c r="P102" s="11">
        <f>SUM(O101:O103)</f>
        <v>7935.110000000001</v>
      </c>
      <c r="Q102" s="10">
        <f>ROUND(O102*100/P$102,3)</f>
        <v>33.677</v>
      </c>
      <c r="R102" s="38"/>
    </row>
    <row r="103" spans="1:18" s="4" customFormat="1" ht="15.75" thickBot="1">
      <c r="A103" s="7">
        <v>102</v>
      </c>
      <c r="B103" s="21" t="s">
        <v>45</v>
      </c>
      <c r="C103" s="22" t="s">
        <v>7</v>
      </c>
      <c r="D103" s="22" t="s">
        <v>30</v>
      </c>
      <c r="E103" s="22" t="s">
        <v>10</v>
      </c>
      <c r="F103" s="23">
        <v>200.9</v>
      </c>
      <c r="G103" s="23">
        <v>149</v>
      </c>
      <c r="H103" s="23">
        <v>148.5</v>
      </c>
      <c r="I103" s="23">
        <v>151.06</v>
      </c>
      <c r="J103" s="23">
        <v>129.91</v>
      </c>
      <c r="K103" s="23">
        <v>165.7</v>
      </c>
      <c r="L103" s="23">
        <v>223.616</v>
      </c>
      <c r="M103" s="23">
        <v>169.402</v>
      </c>
      <c r="N103" s="23">
        <v>161.207</v>
      </c>
      <c r="O103" s="23">
        <f t="shared" si="3"/>
        <v>1499.295</v>
      </c>
      <c r="P103" s="22"/>
      <c r="Q103" s="22">
        <f>ROUND(O103*100/P$102,3)</f>
        <v>18.894</v>
      </c>
      <c r="R103" s="24">
        <f>SUM(Q101:Q103)</f>
        <v>99.999</v>
      </c>
    </row>
    <row r="104" spans="1:18" s="4" customFormat="1" ht="15">
      <c r="A104" s="39">
        <v>103</v>
      </c>
      <c r="B104" s="17" t="s">
        <v>45</v>
      </c>
      <c r="C104" s="18" t="s">
        <v>21</v>
      </c>
      <c r="D104" s="18" t="s">
        <v>30</v>
      </c>
      <c r="E104" s="18" t="s">
        <v>10</v>
      </c>
      <c r="F104" s="19">
        <v>70</v>
      </c>
      <c r="G104" s="19">
        <v>63.99</v>
      </c>
      <c r="H104" s="19">
        <v>64.766</v>
      </c>
      <c r="I104" s="19">
        <v>68.81</v>
      </c>
      <c r="J104" s="19">
        <v>82.1</v>
      </c>
      <c r="K104" s="19">
        <v>108.2</v>
      </c>
      <c r="L104" s="19">
        <v>106.8</v>
      </c>
      <c r="M104" s="19">
        <v>107.395</v>
      </c>
      <c r="N104" s="19">
        <v>100.995</v>
      </c>
      <c r="O104" s="19">
        <f t="shared" si="3"/>
        <v>773.056</v>
      </c>
      <c r="P104" s="18"/>
      <c r="Q104" s="18">
        <f>ROUND(O104*100/P$105,3)</f>
        <v>19.69</v>
      </c>
      <c r="R104" s="27"/>
    </row>
    <row r="105" spans="1:18" s="4" customFormat="1" ht="15">
      <c r="A105" s="39">
        <v>104</v>
      </c>
      <c r="B105" s="37" t="s">
        <v>45</v>
      </c>
      <c r="C105" s="10" t="s">
        <v>21</v>
      </c>
      <c r="D105" s="10" t="s">
        <v>87</v>
      </c>
      <c r="E105" s="10" t="s">
        <v>41</v>
      </c>
      <c r="F105" s="11">
        <v>230.25</v>
      </c>
      <c r="G105" s="11">
        <v>204.8</v>
      </c>
      <c r="H105" s="11">
        <v>206.8</v>
      </c>
      <c r="I105" s="11">
        <v>206.3</v>
      </c>
      <c r="J105" s="11">
        <v>246.5</v>
      </c>
      <c r="K105" s="11">
        <v>324.7</v>
      </c>
      <c r="L105" s="11">
        <v>320.4</v>
      </c>
      <c r="M105" s="11">
        <v>322</v>
      </c>
      <c r="N105" s="11">
        <v>302.9</v>
      </c>
      <c r="O105" s="11">
        <f t="shared" si="3"/>
        <v>2364.65</v>
      </c>
      <c r="P105" s="11">
        <f>SUM(O104:O106)</f>
        <v>3926.056</v>
      </c>
      <c r="Q105" s="10">
        <f>ROUND(O105*100/P$105,3)</f>
        <v>60.23</v>
      </c>
      <c r="R105" s="38"/>
    </row>
    <row r="106" spans="1:18" s="4" customFormat="1" ht="15.75" thickBot="1">
      <c r="A106" s="7">
        <v>105</v>
      </c>
      <c r="B106" s="21" t="s">
        <v>45</v>
      </c>
      <c r="C106" s="22" t="s">
        <v>21</v>
      </c>
      <c r="D106" s="22" t="s">
        <v>87</v>
      </c>
      <c r="E106" s="22" t="s">
        <v>26</v>
      </c>
      <c r="F106" s="23">
        <v>76.85</v>
      </c>
      <c r="G106" s="23">
        <v>68.3</v>
      </c>
      <c r="H106" s="23">
        <v>68.9</v>
      </c>
      <c r="I106" s="23">
        <v>68.8</v>
      </c>
      <c r="J106" s="23">
        <v>82.2</v>
      </c>
      <c r="K106" s="23">
        <v>108.2</v>
      </c>
      <c r="L106" s="23">
        <v>106.8</v>
      </c>
      <c r="M106" s="23">
        <v>107.3</v>
      </c>
      <c r="N106" s="23">
        <v>101</v>
      </c>
      <c r="O106" s="23">
        <f t="shared" si="3"/>
        <v>788.3499999999999</v>
      </c>
      <c r="P106" s="22"/>
      <c r="Q106" s="22">
        <f>ROUND(O106*100/P$105,3)</f>
        <v>20.08</v>
      </c>
      <c r="R106" s="24">
        <f>SUM(Q104:Q106)</f>
        <v>100</v>
      </c>
    </row>
    <row r="107" spans="1:18" s="4" customFormat="1" ht="15">
      <c r="A107" s="7">
        <v>106</v>
      </c>
      <c r="B107" s="25" t="s">
        <v>47</v>
      </c>
      <c r="C107" s="25" t="s">
        <v>23</v>
      </c>
      <c r="D107" s="25" t="s">
        <v>30</v>
      </c>
      <c r="E107" s="25" t="s">
        <v>10</v>
      </c>
      <c r="F107" s="26">
        <v>6375</v>
      </c>
      <c r="G107" s="26">
        <v>4995</v>
      </c>
      <c r="H107" s="26">
        <v>5000</v>
      </c>
      <c r="I107" s="26">
        <v>4999</v>
      </c>
      <c r="J107" s="26">
        <v>4998</v>
      </c>
      <c r="K107" s="26">
        <v>3999</v>
      </c>
      <c r="L107" s="26">
        <v>7239</v>
      </c>
      <c r="M107" s="26">
        <v>6818.5</v>
      </c>
      <c r="N107" s="26">
        <v>6250</v>
      </c>
      <c r="O107" s="26">
        <f t="shared" si="3"/>
        <v>50673.5</v>
      </c>
      <c r="P107" s="26">
        <f>O107</f>
        <v>50673.5</v>
      </c>
      <c r="Q107" s="26">
        <v>100</v>
      </c>
      <c r="R107" s="26">
        <v>100</v>
      </c>
    </row>
    <row r="108" spans="1:18" s="4" customFormat="1" ht="12.75" customHeight="1" thickBot="1">
      <c r="A108" s="39">
        <v>107</v>
      </c>
      <c r="B108" s="40" t="s">
        <v>47</v>
      </c>
      <c r="C108" s="40" t="s">
        <v>21</v>
      </c>
      <c r="D108" s="40" t="s">
        <v>30</v>
      </c>
      <c r="E108" s="40" t="s">
        <v>10</v>
      </c>
      <c r="F108" s="41">
        <v>85</v>
      </c>
      <c r="G108" s="41">
        <v>371.2</v>
      </c>
      <c r="H108" s="41">
        <v>374.2</v>
      </c>
      <c r="I108" s="41">
        <v>374.7</v>
      </c>
      <c r="J108" s="41">
        <v>374.7</v>
      </c>
      <c r="K108" s="41">
        <v>374.7</v>
      </c>
      <c r="L108" s="41">
        <v>374.7</v>
      </c>
      <c r="M108" s="41">
        <v>1254.7</v>
      </c>
      <c r="N108" s="41">
        <v>1887.5</v>
      </c>
      <c r="O108" s="41">
        <f t="shared" si="3"/>
        <v>5471.4</v>
      </c>
      <c r="P108" s="35">
        <f>O108</f>
        <v>5471.4</v>
      </c>
      <c r="Q108" s="41">
        <v>100</v>
      </c>
      <c r="R108" s="41">
        <v>100</v>
      </c>
    </row>
    <row r="109" spans="1:18" s="4" customFormat="1" ht="15">
      <c r="A109" s="39">
        <v>108</v>
      </c>
      <c r="B109" s="17" t="s">
        <v>48</v>
      </c>
      <c r="C109" s="18" t="s">
        <v>17</v>
      </c>
      <c r="D109" s="18" t="s">
        <v>30</v>
      </c>
      <c r="E109" s="18" t="s">
        <v>10</v>
      </c>
      <c r="F109" s="19">
        <v>350.5</v>
      </c>
      <c r="G109" s="19">
        <v>182.9</v>
      </c>
      <c r="H109" s="19">
        <v>254.9</v>
      </c>
      <c r="I109" s="19">
        <v>437.9</v>
      </c>
      <c r="J109" s="19">
        <v>742.05</v>
      </c>
      <c r="K109" s="19">
        <v>1020.5</v>
      </c>
      <c r="L109" s="19">
        <v>560.5</v>
      </c>
      <c r="M109" s="19">
        <v>231</v>
      </c>
      <c r="N109" s="19">
        <v>215.1</v>
      </c>
      <c r="O109" s="19">
        <f t="shared" si="3"/>
        <v>3995.35</v>
      </c>
      <c r="P109" s="19"/>
      <c r="Q109" s="18">
        <f>ROUND(O109*100/P$110,3)</f>
        <v>97.978</v>
      </c>
      <c r="R109" s="60"/>
    </row>
    <row r="110" spans="1:18" s="4" customFormat="1" ht="15.75" thickBot="1">
      <c r="A110" s="7">
        <v>109</v>
      </c>
      <c r="B110" s="21" t="s">
        <v>48</v>
      </c>
      <c r="C110" s="22" t="s">
        <v>17</v>
      </c>
      <c r="D110" s="22" t="s">
        <v>87</v>
      </c>
      <c r="E110" s="22" t="s">
        <v>38</v>
      </c>
      <c r="F110" s="62"/>
      <c r="G110" s="62"/>
      <c r="H110" s="62"/>
      <c r="I110" s="62"/>
      <c r="J110" s="62">
        <v>82.45</v>
      </c>
      <c r="K110" s="62"/>
      <c r="L110" s="62"/>
      <c r="M110" s="62"/>
      <c r="N110" s="62"/>
      <c r="O110" s="63">
        <f t="shared" si="3"/>
        <v>82.45</v>
      </c>
      <c r="P110" s="23">
        <f>SUM(O109:O110)</f>
        <v>4077.7999999999997</v>
      </c>
      <c r="Q110" s="22">
        <f>ROUND(O110*100/P$110,3)</f>
        <v>2.022</v>
      </c>
      <c r="R110" s="61">
        <f>SUM(Q109:Q110)</f>
        <v>100</v>
      </c>
    </row>
    <row r="111" spans="1:18" ht="15">
      <c r="A111" s="7">
        <v>110</v>
      </c>
      <c r="B111" s="42" t="s">
        <v>48</v>
      </c>
      <c r="C111" s="42" t="s">
        <v>18</v>
      </c>
      <c r="D111" s="42" t="s">
        <v>30</v>
      </c>
      <c r="E111" s="42" t="s">
        <v>10</v>
      </c>
      <c r="F111" s="43">
        <v>1424.6</v>
      </c>
      <c r="G111" s="43">
        <v>1811.7</v>
      </c>
      <c r="H111" s="43">
        <v>771.7</v>
      </c>
      <c r="I111" s="43">
        <v>1244</v>
      </c>
      <c r="J111" s="43">
        <v>1743</v>
      </c>
      <c r="K111" s="43">
        <v>1353</v>
      </c>
      <c r="L111" s="43">
        <v>1916</v>
      </c>
      <c r="M111" s="43">
        <v>3582</v>
      </c>
      <c r="N111" s="43">
        <v>4373</v>
      </c>
      <c r="O111" s="43">
        <f t="shared" si="3"/>
        <v>18219</v>
      </c>
      <c r="P111" s="43">
        <f>O111</f>
        <v>18219</v>
      </c>
      <c r="Q111" s="26">
        <v>100</v>
      </c>
      <c r="R111" s="43">
        <v>100</v>
      </c>
    </row>
    <row r="112" spans="1:18" ht="15.75" thickBot="1">
      <c r="A112" s="39">
        <v>111</v>
      </c>
      <c r="B112" s="13" t="s">
        <v>48</v>
      </c>
      <c r="C112" s="13" t="s">
        <v>19</v>
      </c>
      <c r="D112" s="13" t="s">
        <v>30</v>
      </c>
      <c r="E112" s="13" t="s">
        <v>10</v>
      </c>
      <c r="F112" s="14">
        <v>163.35</v>
      </c>
      <c r="G112" s="14">
        <v>119</v>
      </c>
      <c r="H112" s="14">
        <v>115.2</v>
      </c>
      <c r="I112" s="14">
        <v>75.2</v>
      </c>
      <c r="J112" s="14">
        <v>218.2</v>
      </c>
      <c r="K112" s="14">
        <v>218.2</v>
      </c>
      <c r="L112" s="14">
        <v>216.2</v>
      </c>
      <c r="M112" s="14">
        <v>325.2</v>
      </c>
      <c r="N112" s="14">
        <v>266.8</v>
      </c>
      <c r="O112" s="14">
        <f t="shared" si="3"/>
        <v>1717.3500000000001</v>
      </c>
      <c r="P112" s="43">
        <f>O112</f>
        <v>1717.3500000000001</v>
      </c>
      <c r="Q112" s="41">
        <v>100</v>
      </c>
      <c r="R112" s="14">
        <v>100</v>
      </c>
    </row>
    <row r="113" spans="1:18" s="4" customFormat="1" ht="15">
      <c r="A113" s="39">
        <v>112</v>
      </c>
      <c r="B113" s="17" t="s">
        <v>48</v>
      </c>
      <c r="C113" s="18" t="s">
        <v>20</v>
      </c>
      <c r="D113" s="18" t="s">
        <v>30</v>
      </c>
      <c r="E113" s="18" t="s">
        <v>10</v>
      </c>
      <c r="F113" s="19">
        <v>200</v>
      </c>
      <c r="G113" s="19">
        <v>151.8</v>
      </c>
      <c r="H113" s="18"/>
      <c r="I113" s="18"/>
      <c r="J113" s="18"/>
      <c r="K113" s="18"/>
      <c r="L113" s="18"/>
      <c r="M113" s="18"/>
      <c r="N113" s="18"/>
      <c r="O113" s="19">
        <f t="shared" si="3"/>
        <v>351.8</v>
      </c>
      <c r="P113" s="18"/>
      <c r="Q113" s="18">
        <f>ROUND(O113*100/P$114,3)</f>
        <v>18.478</v>
      </c>
      <c r="R113" s="27"/>
    </row>
    <row r="114" spans="1:18" s="4" customFormat="1" ht="15.75" thickBot="1">
      <c r="A114" s="7">
        <v>113</v>
      </c>
      <c r="B114" s="21" t="s">
        <v>48</v>
      </c>
      <c r="C114" s="22" t="s">
        <v>20</v>
      </c>
      <c r="D114" s="22" t="s">
        <v>87</v>
      </c>
      <c r="E114" s="22" t="s">
        <v>38</v>
      </c>
      <c r="F114" s="22"/>
      <c r="G114" s="22"/>
      <c r="H114" s="23">
        <v>182.65</v>
      </c>
      <c r="I114" s="23">
        <v>139.4</v>
      </c>
      <c r="J114" s="23">
        <v>140.1</v>
      </c>
      <c r="K114" s="23">
        <v>258.05</v>
      </c>
      <c r="L114" s="23">
        <v>257.8</v>
      </c>
      <c r="M114" s="23">
        <v>275.8</v>
      </c>
      <c r="N114" s="23">
        <v>298.3</v>
      </c>
      <c r="O114" s="23">
        <f t="shared" si="3"/>
        <v>1552.1</v>
      </c>
      <c r="P114" s="23">
        <f>SUM(O113:O114)</f>
        <v>1903.8999999999999</v>
      </c>
      <c r="Q114" s="22">
        <f>ROUND(O114*100/P$114,3)</f>
        <v>81.522</v>
      </c>
      <c r="R114" s="24">
        <f>SUM(Q113:Q114)</f>
        <v>100</v>
      </c>
    </row>
    <row r="115" spans="1:18" s="4" customFormat="1" ht="15">
      <c r="A115" s="7">
        <v>114</v>
      </c>
      <c r="B115" s="25" t="s">
        <v>49</v>
      </c>
      <c r="C115" s="25" t="s">
        <v>24</v>
      </c>
      <c r="D115" s="25" t="s">
        <v>30</v>
      </c>
      <c r="E115" s="25" t="s">
        <v>10</v>
      </c>
      <c r="F115" s="26">
        <v>300</v>
      </c>
      <c r="G115" s="26">
        <v>300</v>
      </c>
      <c r="H115" s="26">
        <v>300</v>
      </c>
      <c r="I115" s="26">
        <v>300</v>
      </c>
      <c r="J115" s="26">
        <v>300</v>
      </c>
      <c r="K115" s="26">
        <v>300</v>
      </c>
      <c r="L115" s="26">
        <v>300</v>
      </c>
      <c r="M115" s="26">
        <v>300</v>
      </c>
      <c r="N115" s="26">
        <v>300</v>
      </c>
      <c r="O115" s="26">
        <f t="shared" si="3"/>
        <v>2700</v>
      </c>
      <c r="P115" s="26">
        <f>O115</f>
        <v>2700</v>
      </c>
      <c r="Q115" s="26">
        <v>100</v>
      </c>
      <c r="R115" s="26">
        <v>100</v>
      </c>
    </row>
    <row r="116" spans="1:18" s="4" customFormat="1" ht="15">
      <c r="A116" s="39">
        <v>115</v>
      </c>
      <c r="B116" s="10" t="s">
        <v>49</v>
      </c>
      <c r="C116" s="10" t="s">
        <v>7</v>
      </c>
      <c r="D116" s="10" t="s">
        <v>30</v>
      </c>
      <c r="E116" s="10" t="s">
        <v>10</v>
      </c>
      <c r="F116" s="11">
        <v>13975</v>
      </c>
      <c r="G116" s="11">
        <v>10170</v>
      </c>
      <c r="H116" s="11">
        <v>6700</v>
      </c>
      <c r="I116" s="11">
        <v>6689.9</v>
      </c>
      <c r="J116" s="11">
        <v>6778.8</v>
      </c>
      <c r="K116" s="11">
        <v>7459</v>
      </c>
      <c r="L116" s="11">
        <v>6420</v>
      </c>
      <c r="M116" s="11">
        <v>7340</v>
      </c>
      <c r="N116" s="11">
        <v>7170</v>
      </c>
      <c r="O116" s="11">
        <f aca="true" t="shared" si="5" ref="O116:O169">SUM(F116:N116)</f>
        <v>72702.70000000001</v>
      </c>
      <c r="P116" s="26">
        <f>O116</f>
        <v>72702.70000000001</v>
      </c>
      <c r="Q116" s="11">
        <v>100</v>
      </c>
      <c r="R116" s="11">
        <v>100</v>
      </c>
    </row>
    <row r="117" spans="1:18" s="4" customFormat="1" ht="15.75" thickBot="1">
      <c r="A117" s="39">
        <v>116</v>
      </c>
      <c r="B117" s="15" t="s">
        <v>50</v>
      </c>
      <c r="C117" s="15" t="s">
        <v>23</v>
      </c>
      <c r="D117" s="15" t="s">
        <v>30</v>
      </c>
      <c r="E117" s="15" t="s">
        <v>10</v>
      </c>
      <c r="F117" s="15"/>
      <c r="G117" s="15"/>
      <c r="H117" s="15"/>
      <c r="I117" s="15"/>
      <c r="J117" s="16">
        <v>448</v>
      </c>
      <c r="K117" s="16">
        <v>517</v>
      </c>
      <c r="L117" s="16">
        <v>1430</v>
      </c>
      <c r="M117" s="16">
        <v>1429.4</v>
      </c>
      <c r="N117" s="16">
        <v>1468.8</v>
      </c>
      <c r="O117" s="16">
        <f t="shared" si="5"/>
        <v>5293.2</v>
      </c>
      <c r="P117" s="26">
        <f>O117</f>
        <v>5293.2</v>
      </c>
      <c r="Q117" s="41">
        <v>100</v>
      </c>
      <c r="R117" s="16">
        <v>100</v>
      </c>
    </row>
    <row r="118" spans="1:18" s="4" customFormat="1" ht="15">
      <c r="A118" s="7">
        <v>117</v>
      </c>
      <c r="B118" s="17" t="s">
        <v>50</v>
      </c>
      <c r="C118" s="18" t="s">
        <v>17</v>
      </c>
      <c r="D118" s="18" t="s">
        <v>30</v>
      </c>
      <c r="E118" s="18" t="s">
        <v>10</v>
      </c>
      <c r="F118" s="19">
        <v>1754.3</v>
      </c>
      <c r="G118" s="19">
        <v>2718.55</v>
      </c>
      <c r="H118" s="19">
        <v>2407.5</v>
      </c>
      <c r="I118" s="19">
        <v>2454.5</v>
      </c>
      <c r="J118" s="19">
        <v>1271.9</v>
      </c>
      <c r="K118" s="19">
        <v>2180.4</v>
      </c>
      <c r="L118" s="19">
        <v>2139.9</v>
      </c>
      <c r="M118" s="19">
        <v>2105.5</v>
      </c>
      <c r="N118" s="19">
        <v>2462.54</v>
      </c>
      <c r="O118" s="19">
        <f t="shared" si="5"/>
        <v>19495.09</v>
      </c>
      <c r="P118" s="18"/>
      <c r="Q118" s="18">
        <f>ROUND(O118*100/P$119,3)</f>
        <v>97.861</v>
      </c>
      <c r="R118" s="27"/>
    </row>
    <row r="119" spans="1:18" s="4" customFormat="1" ht="15.75" thickBot="1">
      <c r="A119" s="7">
        <v>118</v>
      </c>
      <c r="B119" s="21" t="s">
        <v>50</v>
      </c>
      <c r="C119" s="22" t="s">
        <v>17</v>
      </c>
      <c r="D119" s="22" t="s">
        <v>87</v>
      </c>
      <c r="E119" s="22" t="s">
        <v>46</v>
      </c>
      <c r="F119" s="22"/>
      <c r="G119" s="22"/>
      <c r="H119" s="23">
        <v>70</v>
      </c>
      <c r="I119" s="23">
        <v>70</v>
      </c>
      <c r="J119" s="23">
        <v>70</v>
      </c>
      <c r="K119" s="23">
        <v>70</v>
      </c>
      <c r="L119" s="23">
        <v>70</v>
      </c>
      <c r="M119" s="23">
        <v>76.16</v>
      </c>
      <c r="N119" s="22"/>
      <c r="O119" s="23">
        <f t="shared" si="5"/>
        <v>426.15999999999997</v>
      </c>
      <c r="P119" s="23">
        <f>SUM(O118:O119)</f>
        <v>19921.25</v>
      </c>
      <c r="Q119" s="22">
        <f>ROUND(O119*100/P$119,3)</f>
        <v>2.139</v>
      </c>
      <c r="R119" s="24">
        <f>SUM(Q118:Q119)</f>
        <v>100</v>
      </c>
    </row>
    <row r="120" spans="1:18" s="4" customFormat="1" ht="15">
      <c r="A120" s="39">
        <v>119</v>
      </c>
      <c r="B120" s="25" t="s">
        <v>50</v>
      </c>
      <c r="C120" s="25" t="s">
        <v>33</v>
      </c>
      <c r="D120" s="25" t="s">
        <v>30</v>
      </c>
      <c r="E120" s="25" t="s">
        <v>10</v>
      </c>
      <c r="F120" s="25"/>
      <c r="G120" s="25"/>
      <c r="H120" s="26">
        <v>85.75</v>
      </c>
      <c r="I120" s="26">
        <v>61.25</v>
      </c>
      <c r="J120" s="25"/>
      <c r="K120" s="25"/>
      <c r="L120" s="25"/>
      <c r="M120" s="26">
        <v>299.2</v>
      </c>
      <c r="N120" s="26">
        <v>299.35</v>
      </c>
      <c r="O120" s="26">
        <f t="shared" si="5"/>
        <v>745.55</v>
      </c>
      <c r="P120" s="26">
        <f>O120</f>
        <v>745.55</v>
      </c>
      <c r="Q120" s="26">
        <v>100</v>
      </c>
      <c r="R120" s="26">
        <v>100</v>
      </c>
    </row>
    <row r="121" spans="1:18" s="4" customFormat="1" ht="15">
      <c r="A121" s="39">
        <v>120</v>
      </c>
      <c r="B121" s="10" t="s">
        <v>50</v>
      </c>
      <c r="C121" s="10" t="s">
        <v>24</v>
      </c>
      <c r="D121" s="10" t="s">
        <v>30</v>
      </c>
      <c r="E121" s="10" t="s">
        <v>10</v>
      </c>
      <c r="F121" s="10"/>
      <c r="G121" s="10"/>
      <c r="H121" s="10"/>
      <c r="I121" s="10"/>
      <c r="J121" s="10"/>
      <c r="K121" s="10"/>
      <c r="L121" s="10"/>
      <c r="M121" s="10"/>
      <c r="N121" s="11">
        <v>497</v>
      </c>
      <c r="O121" s="11">
        <f t="shared" si="5"/>
        <v>497</v>
      </c>
      <c r="P121" s="26">
        <f>O121</f>
        <v>497</v>
      </c>
      <c r="Q121" s="11">
        <v>100</v>
      </c>
      <c r="R121" s="11">
        <v>100</v>
      </c>
    </row>
    <row r="122" spans="1:18" s="4" customFormat="1" ht="15">
      <c r="A122" s="7">
        <v>121</v>
      </c>
      <c r="B122" s="10" t="s">
        <v>50</v>
      </c>
      <c r="C122" s="10" t="s">
        <v>19</v>
      </c>
      <c r="D122" s="10" t="s">
        <v>30</v>
      </c>
      <c r="E122" s="10" t="s">
        <v>10</v>
      </c>
      <c r="F122" s="11">
        <v>490</v>
      </c>
      <c r="G122" s="11">
        <v>315.7</v>
      </c>
      <c r="H122" s="11">
        <v>312.2</v>
      </c>
      <c r="I122" s="11">
        <v>206.2</v>
      </c>
      <c r="J122" s="11">
        <v>188.2</v>
      </c>
      <c r="K122" s="11">
        <v>188.2</v>
      </c>
      <c r="L122" s="11">
        <v>188.2</v>
      </c>
      <c r="M122" s="11">
        <v>384.2</v>
      </c>
      <c r="N122" s="11">
        <v>525.2</v>
      </c>
      <c r="O122" s="11">
        <f t="shared" si="5"/>
        <v>2798.1000000000004</v>
      </c>
      <c r="P122" s="26">
        <f>O122</f>
        <v>2798.1000000000004</v>
      </c>
      <c r="Q122" s="11">
        <v>100</v>
      </c>
      <c r="R122" s="11">
        <v>100</v>
      </c>
    </row>
    <row r="123" spans="1:18" s="4" customFormat="1" ht="15.75" thickBot="1">
      <c r="A123" s="7">
        <v>122</v>
      </c>
      <c r="B123" s="15" t="s">
        <v>50</v>
      </c>
      <c r="C123" s="15" t="s">
        <v>20</v>
      </c>
      <c r="D123" s="15" t="s">
        <v>30</v>
      </c>
      <c r="E123" s="15" t="s">
        <v>10</v>
      </c>
      <c r="F123" s="15"/>
      <c r="G123" s="15"/>
      <c r="H123" s="16">
        <v>26.6</v>
      </c>
      <c r="I123" s="15"/>
      <c r="J123" s="15"/>
      <c r="K123" s="15"/>
      <c r="L123" s="15"/>
      <c r="M123" s="15"/>
      <c r="N123" s="15"/>
      <c r="O123" s="16">
        <f t="shared" si="5"/>
        <v>26.6</v>
      </c>
      <c r="P123" s="26">
        <f>O123</f>
        <v>26.6</v>
      </c>
      <c r="Q123" s="41">
        <v>100</v>
      </c>
      <c r="R123" s="16">
        <v>100</v>
      </c>
    </row>
    <row r="124" spans="1:18" s="4" customFormat="1" ht="15">
      <c r="A124" s="39">
        <v>123</v>
      </c>
      <c r="B124" s="17" t="s">
        <v>50</v>
      </c>
      <c r="C124" s="18" t="s">
        <v>5</v>
      </c>
      <c r="D124" s="18" t="s">
        <v>87</v>
      </c>
      <c r="E124" s="18" t="s">
        <v>6</v>
      </c>
      <c r="F124" s="18"/>
      <c r="G124" s="19">
        <v>1022</v>
      </c>
      <c r="H124" s="19">
        <v>2808</v>
      </c>
      <c r="I124" s="19">
        <v>3180.636</v>
      </c>
      <c r="J124" s="19">
        <v>3967.895</v>
      </c>
      <c r="K124" s="19">
        <v>3395.9</v>
      </c>
      <c r="L124" s="19">
        <v>3122.499</v>
      </c>
      <c r="M124" s="19">
        <v>2873.08</v>
      </c>
      <c r="N124" s="19">
        <v>3207.14</v>
      </c>
      <c r="O124" s="19">
        <f t="shared" si="5"/>
        <v>23577.15</v>
      </c>
      <c r="P124" s="18"/>
      <c r="Q124" s="18">
        <f>ROUND(O124*100/P$125,3)</f>
        <v>61.863</v>
      </c>
      <c r="R124" s="27"/>
    </row>
    <row r="125" spans="1:18" s="4" customFormat="1" ht="15.75" thickBot="1">
      <c r="A125" s="39">
        <v>124</v>
      </c>
      <c r="B125" s="21" t="s">
        <v>50</v>
      </c>
      <c r="C125" s="22" t="s">
        <v>7</v>
      </c>
      <c r="D125" s="22" t="s">
        <v>30</v>
      </c>
      <c r="E125" s="22" t="s">
        <v>10</v>
      </c>
      <c r="F125" s="23">
        <v>712.8</v>
      </c>
      <c r="G125" s="23">
        <v>1779.3</v>
      </c>
      <c r="H125" s="23">
        <v>997.4</v>
      </c>
      <c r="I125" s="23">
        <v>1888.559</v>
      </c>
      <c r="J125" s="23">
        <v>1532</v>
      </c>
      <c r="K125" s="23">
        <v>1954</v>
      </c>
      <c r="L125" s="23">
        <v>1943.901</v>
      </c>
      <c r="M125" s="23">
        <v>1760.92</v>
      </c>
      <c r="N125" s="23">
        <v>1965.66</v>
      </c>
      <c r="O125" s="23">
        <f t="shared" si="5"/>
        <v>14534.54</v>
      </c>
      <c r="P125" s="23">
        <f>SUM(O124:O125)</f>
        <v>38111.69</v>
      </c>
      <c r="Q125" s="22">
        <f>ROUND(O125*100/P$125,3)</f>
        <v>38.137</v>
      </c>
      <c r="R125" s="24">
        <f>SUM(Q124:Q125)</f>
        <v>100</v>
      </c>
    </row>
    <row r="126" spans="1:18" s="4" customFormat="1" ht="15.75" thickBot="1">
      <c r="A126" s="7">
        <v>125</v>
      </c>
      <c r="B126" s="34" t="s">
        <v>50</v>
      </c>
      <c r="C126" s="34" t="s">
        <v>21</v>
      </c>
      <c r="D126" s="34" t="s">
        <v>30</v>
      </c>
      <c r="E126" s="34" t="s">
        <v>10</v>
      </c>
      <c r="F126" s="35">
        <v>13970</v>
      </c>
      <c r="G126" s="35">
        <v>15840</v>
      </c>
      <c r="H126" s="35">
        <v>15645</v>
      </c>
      <c r="I126" s="35">
        <v>11829.95</v>
      </c>
      <c r="J126" s="35">
        <v>11830</v>
      </c>
      <c r="K126" s="35">
        <v>11990</v>
      </c>
      <c r="L126" s="35">
        <v>11950</v>
      </c>
      <c r="M126" s="35">
        <v>13390</v>
      </c>
      <c r="N126" s="35">
        <v>15549.7</v>
      </c>
      <c r="O126" s="35">
        <f t="shared" si="5"/>
        <v>121994.65</v>
      </c>
      <c r="P126" s="35">
        <f>O126</f>
        <v>121994.65</v>
      </c>
      <c r="Q126" s="35">
        <v>100</v>
      </c>
      <c r="R126" s="35">
        <v>100</v>
      </c>
    </row>
    <row r="127" spans="1:18" s="4" customFormat="1" ht="15">
      <c r="A127" s="7">
        <v>126</v>
      </c>
      <c r="B127" s="17" t="s">
        <v>51</v>
      </c>
      <c r="C127" s="18" t="s">
        <v>24</v>
      </c>
      <c r="D127" s="18" t="s">
        <v>30</v>
      </c>
      <c r="E127" s="18" t="s">
        <v>10</v>
      </c>
      <c r="F127" s="19">
        <v>109</v>
      </c>
      <c r="G127" s="19">
        <v>130</v>
      </c>
      <c r="H127" s="19">
        <v>139</v>
      </c>
      <c r="I127" s="19">
        <v>180</v>
      </c>
      <c r="J127" s="19">
        <v>180</v>
      </c>
      <c r="K127" s="19">
        <v>250</v>
      </c>
      <c r="L127" s="19">
        <v>250</v>
      </c>
      <c r="M127" s="19">
        <v>249.85</v>
      </c>
      <c r="N127" s="19">
        <v>500</v>
      </c>
      <c r="O127" s="19">
        <f t="shared" si="5"/>
        <v>1987.85</v>
      </c>
      <c r="P127" s="18"/>
      <c r="Q127" s="18">
        <f>ROUND(O127*100/P$128,3)</f>
        <v>97.546</v>
      </c>
      <c r="R127" s="27"/>
    </row>
    <row r="128" spans="1:18" s="4" customFormat="1" ht="15.75" thickBot="1">
      <c r="A128" s="39">
        <v>127</v>
      </c>
      <c r="B128" s="21" t="s">
        <v>51</v>
      </c>
      <c r="C128" s="22" t="s">
        <v>24</v>
      </c>
      <c r="D128" s="22" t="s">
        <v>87</v>
      </c>
      <c r="E128" s="22" t="s">
        <v>14</v>
      </c>
      <c r="F128" s="22"/>
      <c r="G128" s="22"/>
      <c r="H128" s="22"/>
      <c r="I128" s="22"/>
      <c r="J128" s="22"/>
      <c r="K128" s="22"/>
      <c r="L128" s="22"/>
      <c r="M128" s="23">
        <v>50</v>
      </c>
      <c r="N128" s="22"/>
      <c r="O128" s="23">
        <f t="shared" si="5"/>
        <v>50</v>
      </c>
      <c r="P128" s="23">
        <f>SUM(O127:O128)</f>
        <v>2037.85</v>
      </c>
      <c r="Q128" s="22">
        <f>ROUND(O128*100/P$128,3)</f>
        <v>2.454</v>
      </c>
      <c r="R128" s="24">
        <f>SUM(Q127:Q128)</f>
        <v>100</v>
      </c>
    </row>
    <row r="129" spans="1:18" s="4" customFormat="1" ht="15">
      <c r="A129" s="39">
        <v>128</v>
      </c>
      <c r="B129" s="17" t="s">
        <v>51</v>
      </c>
      <c r="C129" s="18" t="s">
        <v>5</v>
      </c>
      <c r="D129" s="18" t="s">
        <v>87</v>
      </c>
      <c r="E129" s="18" t="s">
        <v>6</v>
      </c>
      <c r="F129" s="18"/>
      <c r="G129" s="18"/>
      <c r="H129" s="18"/>
      <c r="I129" s="18"/>
      <c r="J129" s="19">
        <v>66</v>
      </c>
      <c r="K129" s="19">
        <v>432.6</v>
      </c>
      <c r="L129" s="19">
        <v>651.3</v>
      </c>
      <c r="M129" s="19">
        <v>761.35</v>
      </c>
      <c r="N129" s="19">
        <v>633.07</v>
      </c>
      <c r="O129" s="19">
        <f t="shared" si="5"/>
        <v>2544.32</v>
      </c>
      <c r="P129" s="18"/>
      <c r="Q129" s="18">
        <f>ROUND(O129*100/P$130,3)</f>
        <v>36.024</v>
      </c>
      <c r="R129" s="27"/>
    </row>
    <row r="130" spans="1:18" s="4" customFormat="1" ht="15.75" thickBot="1">
      <c r="A130" s="7">
        <v>129</v>
      </c>
      <c r="B130" s="21" t="s">
        <v>51</v>
      </c>
      <c r="C130" s="22" t="s">
        <v>7</v>
      </c>
      <c r="D130" s="22" t="s">
        <v>30</v>
      </c>
      <c r="E130" s="22" t="s">
        <v>10</v>
      </c>
      <c r="F130" s="23">
        <v>598.4</v>
      </c>
      <c r="G130" s="23">
        <v>549.4</v>
      </c>
      <c r="H130" s="23">
        <v>364.5</v>
      </c>
      <c r="I130" s="23">
        <v>354</v>
      </c>
      <c r="J130" s="23">
        <v>300</v>
      </c>
      <c r="K130" s="23">
        <v>403.4</v>
      </c>
      <c r="L130" s="23">
        <v>570.2</v>
      </c>
      <c r="M130" s="23">
        <v>675.15</v>
      </c>
      <c r="N130" s="23">
        <v>703.43</v>
      </c>
      <c r="O130" s="23">
        <f t="shared" si="5"/>
        <v>4518.4800000000005</v>
      </c>
      <c r="P130" s="23">
        <f>SUM(O129:O130)</f>
        <v>7062.800000000001</v>
      </c>
      <c r="Q130" s="22">
        <f>ROUND(O130*100/P$130,3)</f>
        <v>63.976</v>
      </c>
      <c r="R130" s="24">
        <f>SUM(Q129:Q130)</f>
        <v>100</v>
      </c>
    </row>
    <row r="131" spans="1:18" s="4" customFormat="1" ht="15">
      <c r="A131" s="7">
        <v>130</v>
      </c>
      <c r="B131" s="25" t="s">
        <v>51</v>
      </c>
      <c r="C131" s="25" t="s">
        <v>21</v>
      </c>
      <c r="D131" s="25" t="s">
        <v>30</v>
      </c>
      <c r="E131" s="25" t="s">
        <v>10</v>
      </c>
      <c r="F131" s="26">
        <v>14.8</v>
      </c>
      <c r="G131" s="26">
        <v>14.6</v>
      </c>
      <c r="H131" s="26">
        <v>14.7</v>
      </c>
      <c r="I131" s="25"/>
      <c r="J131" s="25"/>
      <c r="K131" s="25"/>
      <c r="L131" s="25"/>
      <c r="M131" s="25"/>
      <c r="N131" s="25"/>
      <c r="O131" s="26">
        <f t="shared" si="5"/>
        <v>44.099999999999994</v>
      </c>
      <c r="P131" s="26">
        <f>O131</f>
        <v>44.099999999999994</v>
      </c>
      <c r="Q131" s="26">
        <v>100</v>
      </c>
      <c r="R131" s="26">
        <v>100</v>
      </c>
    </row>
    <row r="132" spans="1:18" s="4" customFormat="1" ht="15">
      <c r="A132" s="39">
        <v>131</v>
      </c>
      <c r="B132" s="10" t="s">
        <v>52</v>
      </c>
      <c r="C132" s="10" t="s">
        <v>23</v>
      </c>
      <c r="D132" s="10" t="s">
        <v>30</v>
      </c>
      <c r="E132" s="10" t="s">
        <v>10</v>
      </c>
      <c r="F132" s="11">
        <v>148.5</v>
      </c>
      <c r="G132" s="11">
        <v>150</v>
      </c>
      <c r="H132" s="11">
        <v>150</v>
      </c>
      <c r="I132" s="11">
        <v>149</v>
      </c>
      <c r="J132" s="11">
        <v>149.5</v>
      </c>
      <c r="K132" s="11">
        <v>148.5</v>
      </c>
      <c r="L132" s="11">
        <v>149.5</v>
      </c>
      <c r="M132" s="11">
        <v>149.8</v>
      </c>
      <c r="N132" s="11">
        <v>198.8</v>
      </c>
      <c r="O132" s="11">
        <f t="shared" si="5"/>
        <v>1393.6</v>
      </c>
      <c r="P132" s="26">
        <f>O132</f>
        <v>1393.6</v>
      </c>
      <c r="Q132" s="11">
        <v>100</v>
      </c>
      <c r="R132" s="11">
        <v>100</v>
      </c>
    </row>
    <row r="133" spans="1:18" s="4" customFormat="1" ht="15">
      <c r="A133" s="39">
        <v>132</v>
      </c>
      <c r="B133" s="10" t="s">
        <v>52</v>
      </c>
      <c r="C133" s="10" t="s">
        <v>17</v>
      </c>
      <c r="D133" s="10" t="s">
        <v>30</v>
      </c>
      <c r="E133" s="10" t="s">
        <v>10</v>
      </c>
      <c r="F133" s="11">
        <v>880</v>
      </c>
      <c r="G133" s="11">
        <v>3598.8</v>
      </c>
      <c r="H133" s="11">
        <v>3599</v>
      </c>
      <c r="I133" s="10"/>
      <c r="J133" s="10"/>
      <c r="K133" s="10"/>
      <c r="L133" s="10"/>
      <c r="M133" s="10"/>
      <c r="N133" s="10"/>
      <c r="O133" s="11">
        <f t="shared" si="5"/>
        <v>8077.8</v>
      </c>
      <c r="P133" s="26">
        <f>O133</f>
        <v>8077.8</v>
      </c>
      <c r="Q133" s="11">
        <v>100</v>
      </c>
      <c r="R133" s="11">
        <v>100</v>
      </c>
    </row>
    <row r="134" spans="1:18" s="4" customFormat="1" ht="15">
      <c r="A134" s="7">
        <v>133</v>
      </c>
      <c r="B134" s="10" t="s">
        <v>52</v>
      </c>
      <c r="C134" s="10" t="s">
        <v>24</v>
      </c>
      <c r="D134" s="10" t="s">
        <v>30</v>
      </c>
      <c r="E134" s="10" t="s">
        <v>10</v>
      </c>
      <c r="F134" s="11">
        <v>1336.5</v>
      </c>
      <c r="G134" s="11">
        <v>1400</v>
      </c>
      <c r="H134" s="11">
        <v>1341.5</v>
      </c>
      <c r="I134" s="11">
        <v>1400</v>
      </c>
      <c r="J134" s="11">
        <v>1399</v>
      </c>
      <c r="K134" s="11">
        <v>1500</v>
      </c>
      <c r="L134" s="11">
        <v>1499</v>
      </c>
      <c r="M134" s="11">
        <v>1499.5</v>
      </c>
      <c r="N134" s="11">
        <v>1599</v>
      </c>
      <c r="O134" s="11">
        <f t="shared" si="5"/>
        <v>12974.5</v>
      </c>
      <c r="P134" s="26">
        <f>O134</f>
        <v>12974.5</v>
      </c>
      <c r="Q134" s="11">
        <v>100</v>
      </c>
      <c r="R134" s="11">
        <v>100</v>
      </c>
    </row>
    <row r="135" spans="1:18" s="4" customFormat="1" ht="15.75" thickBot="1">
      <c r="A135" s="7">
        <v>134</v>
      </c>
      <c r="B135" s="15" t="s">
        <v>52</v>
      </c>
      <c r="C135" s="15" t="s">
        <v>18</v>
      </c>
      <c r="D135" s="15" t="s">
        <v>30</v>
      </c>
      <c r="E135" s="15" t="s">
        <v>10</v>
      </c>
      <c r="F135" s="16">
        <v>881</v>
      </c>
      <c r="G135" s="16">
        <v>836.6</v>
      </c>
      <c r="H135" s="16">
        <v>1277.1</v>
      </c>
      <c r="I135" s="16">
        <v>1286.7</v>
      </c>
      <c r="J135" s="16">
        <v>1451.7</v>
      </c>
      <c r="K135" s="16">
        <v>1604.7</v>
      </c>
      <c r="L135" s="16">
        <v>1700.5</v>
      </c>
      <c r="M135" s="16">
        <v>1772.5</v>
      </c>
      <c r="N135" s="16">
        <v>1859.5</v>
      </c>
      <c r="O135" s="16">
        <f t="shared" si="5"/>
        <v>12670.3</v>
      </c>
      <c r="P135" s="26">
        <f>O135</f>
        <v>12670.3</v>
      </c>
      <c r="Q135" s="41">
        <v>100</v>
      </c>
      <c r="R135" s="16">
        <v>100</v>
      </c>
    </row>
    <row r="136" spans="1:18" s="4" customFormat="1" ht="15">
      <c r="A136" s="39">
        <v>135</v>
      </c>
      <c r="B136" s="17" t="s">
        <v>52</v>
      </c>
      <c r="C136" s="18" t="s">
        <v>5</v>
      </c>
      <c r="D136" s="18" t="s">
        <v>87</v>
      </c>
      <c r="E136" s="18" t="s">
        <v>6</v>
      </c>
      <c r="F136" s="18"/>
      <c r="G136" s="18"/>
      <c r="H136" s="18"/>
      <c r="I136" s="18"/>
      <c r="J136" s="19">
        <v>100</v>
      </c>
      <c r="K136" s="19">
        <v>550</v>
      </c>
      <c r="L136" s="19">
        <v>814.56</v>
      </c>
      <c r="M136" s="19">
        <v>832.88</v>
      </c>
      <c r="N136" s="19">
        <v>1033.02</v>
      </c>
      <c r="O136" s="19">
        <f t="shared" si="5"/>
        <v>3330.46</v>
      </c>
      <c r="P136" s="18"/>
      <c r="Q136" s="18">
        <f>ROUND(O136*100/P$137,3)</f>
        <v>8.118</v>
      </c>
      <c r="R136" s="27"/>
    </row>
    <row r="137" spans="1:18" s="4" customFormat="1" ht="15.75" thickBot="1">
      <c r="A137" s="39">
        <v>136</v>
      </c>
      <c r="B137" s="21" t="s">
        <v>52</v>
      </c>
      <c r="C137" s="22" t="s">
        <v>7</v>
      </c>
      <c r="D137" s="22" t="s">
        <v>30</v>
      </c>
      <c r="E137" s="22" t="s">
        <v>10</v>
      </c>
      <c r="F137" s="23">
        <v>3866</v>
      </c>
      <c r="G137" s="23">
        <v>4187</v>
      </c>
      <c r="H137" s="23">
        <v>3816</v>
      </c>
      <c r="I137" s="23">
        <v>3483.9</v>
      </c>
      <c r="J137" s="23">
        <v>3413</v>
      </c>
      <c r="K137" s="23">
        <v>3843</v>
      </c>
      <c r="L137" s="23">
        <v>4477.94</v>
      </c>
      <c r="M137" s="23">
        <v>4719.62</v>
      </c>
      <c r="N137" s="23">
        <v>5889.48</v>
      </c>
      <c r="O137" s="23">
        <f t="shared" si="5"/>
        <v>37695.94</v>
      </c>
      <c r="P137" s="23">
        <f>SUM(O136:O137)</f>
        <v>41026.4</v>
      </c>
      <c r="Q137" s="22">
        <f>ROUND(O137*100/P$137,3)</f>
        <v>91.882</v>
      </c>
      <c r="R137" s="24">
        <f>SUM(Q136:Q137)</f>
        <v>100</v>
      </c>
    </row>
    <row r="138" spans="1:18" s="4" customFormat="1" ht="15">
      <c r="A138" s="7">
        <v>137</v>
      </c>
      <c r="B138" s="25" t="s">
        <v>52</v>
      </c>
      <c r="C138" s="25" t="s">
        <v>21</v>
      </c>
      <c r="D138" s="25" t="s">
        <v>30</v>
      </c>
      <c r="E138" s="25" t="s">
        <v>10</v>
      </c>
      <c r="F138" s="26">
        <v>3333.5</v>
      </c>
      <c r="G138" s="26">
        <v>3326.4</v>
      </c>
      <c r="H138" s="26">
        <v>3115.4</v>
      </c>
      <c r="I138" s="26">
        <v>2908.5</v>
      </c>
      <c r="J138" s="26">
        <v>3068.5</v>
      </c>
      <c r="K138" s="26">
        <v>3344.5</v>
      </c>
      <c r="L138" s="26">
        <v>2671.5</v>
      </c>
      <c r="M138" s="26">
        <v>2723.5</v>
      </c>
      <c r="N138" s="26">
        <v>2456.5</v>
      </c>
      <c r="O138" s="26">
        <f t="shared" si="5"/>
        <v>26948.3</v>
      </c>
      <c r="P138" s="26">
        <f>O138</f>
        <v>26948.3</v>
      </c>
      <c r="Q138" s="26">
        <v>100</v>
      </c>
      <c r="R138" s="26">
        <v>100</v>
      </c>
    </row>
    <row r="139" spans="1:18" s="4" customFormat="1" ht="15">
      <c r="A139" s="7">
        <v>138</v>
      </c>
      <c r="B139" s="10" t="s">
        <v>53</v>
      </c>
      <c r="C139" s="10" t="s">
        <v>23</v>
      </c>
      <c r="D139" s="10" t="s">
        <v>87</v>
      </c>
      <c r="E139" s="10" t="s">
        <v>14</v>
      </c>
      <c r="F139" s="10"/>
      <c r="G139" s="10"/>
      <c r="H139" s="11">
        <v>38</v>
      </c>
      <c r="I139" s="11">
        <v>39</v>
      </c>
      <c r="J139" s="11">
        <v>45</v>
      </c>
      <c r="K139" s="11">
        <v>45</v>
      </c>
      <c r="L139" s="11">
        <v>46</v>
      </c>
      <c r="M139" s="11">
        <v>42.5</v>
      </c>
      <c r="N139" s="11">
        <v>27.7</v>
      </c>
      <c r="O139" s="11">
        <f t="shared" si="5"/>
        <v>283.2</v>
      </c>
      <c r="P139" s="26">
        <f>O139</f>
        <v>283.2</v>
      </c>
      <c r="Q139" s="11">
        <v>100</v>
      </c>
      <c r="R139" s="11">
        <v>100</v>
      </c>
    </row>
    <row r="140" spans="1:18" ht="15">
      <c r="A140" s="39">
        <v>139</v>
      </c>
      <c r="B140" s="8" t="s">
        <v>53</v>
      </c>
      <c r="C140" s="8" t="s">
        <v>24</v>
      </c>
      <c r="D140" s="8" t="s">
        <v>87</v>
      </c>
      <c r="E140" s="8" t="s">
        <v>14</v>
      </c>
      <c r="F140" s="8"/>
      <c r="G140" s="8"/>
      <c r="H140" s="9">
        <v>31</v>
      </c>
      <c r="I140" s="9">
        <v>30</v>
      </c>
      <c r="J140" s="9">
        <v>30</v>
      </c>
      <c r="K140" s="9">
        <v>38</v>
      </c>
      <c r="L140" s="9">
        <v>38</v>
      </c>
      <c r="M140" s="9">
        <v>37.5</v>
      </c>
      <c r="N140" s="8"/>
      <c r="O140" s="9">
        <f t="shared" si="5"/>
        <v>204.5</v>
      </c>
      <c r="P140" s="26">
        <f>O140</f>
        <v>204.5</v>
      </c>
      <c r="Q140" s="11">
        <v>100</v>
      </c>
      <c r="R140" s="9">
        <v>100</v>
      </c>
    </row>
    <row r="141" spans="1:18" s="4" customFormat="1" ht="15">
      <c r="A141" s="39">
        <v>140</v>
      </c>
      <c r="B141" s="10" t="s">
        <v>53</v>
      </c>
      <c r="C141" s="10" t="s">
        <v>25</v>
      </c>
      <c r="D141" s="10" t="s">
        <v>87</v>
      </c>
      <c r="E141" s="10" t="s">
        <v>26</v>
      </c>
      <c r="F141" s="11">
        <v>5.9</v>
      </c>
      <c r="G141" s="10"/>
      <c r="H141" s="10"/>
      <c r="I141" s="10"/>
      <c r="J141" s="10"/>
      <c r="K141" s="10"/>
      <c r="L141" s="10"/>
      <c r="M141" s="10"/>
      <c r="N141" s="11">
        <v>0.8</v>
      </c>
      <c r="O141" s="11">
        <f t="shared" si="5"/>
        <v>6.7</v>
      </c>
      <c r="P141" s="26">
        <f>O141</f>
        <v>6.7</v>
      </c>
      <c r="Q141" s="11">
        <v>100</v>
      </c>
      <c r="R141" s="11">
        <v>100</v>
      </c>
    </row>
    <row r="142" spans="1:18" s="4" customFormat="1" ht="15">
      <c r="A142" s="7">
        <v>141</v>
      </c>
      <c r="B142" s="10" t="s">
        <v>53</v>
      </c>
      <c r="C142" s="10" t="s">
        <v>11</v>
      </c>
      <c r="D142" s="10" t="s">
        <v>87</v>
      </c>
      <c r="E142" s="10" t="s">
        <v>14</v>
      </c>
      <c r="F142" s="11">
        <v>25</v>
      </c>
      <c r="G142" s="11">
        <v>24.685</v>
      </c>
      <c r="H142" s="11">
        <v>23</v>
      </c>
      <c r="I142" s="11">
        <v>19</v>
      </c>
      <c r="J142" s="11">
        <v>19</v>
      </c>
      <c r="K142" s="11">
        <v>19</v>
      </c>
      <c r="L142" s="11">
        <v>61</v>
      </c>
      <c r="M142" s="11">
        <v>61</v>
      </c>
      <c r="N142" s="11">
        <v>88.49</v>
      </c>
      <c r="O142" s="11">
        <f t="shared" si="5"/>
        <v>340.175</v>
      </c>
      <c r="P142" s="26">
        <f>O142</f>
        <v>340.175</v>
      </c>
      <c r="Q142" s="11">
        <v>100</v>
      </c>
      <c r="R142" s="11">
        <v>100</v>
      </c>
    </row>
    <row r="143" spans="1:18" s="4" customFormat="1" ht="15">
      <c r="A143" s="7">
        <v>142</v>
      </c>
      <c r="B143" s="15" t="s">
        <v>54</v>
      </c>
      <c r="C143" s="15" t="s">
        <v>17</v>
      </c>
      <c r="D143" s="15" t="s">
        <v>30</v>
      </c>
      <c r="E143" s="15" t="s">
        <v>10</v>
      </c>
      <c r="F143" s="16">
        <v>500</v>
      </c>
      <c r="G143" s="15"/>
      <c r="H143" s="15"/>
      <c r="I143" s="15"/>
      <c r="J143" s="15"/>
      <c r="K143" s="15"/>
      <c r="L143" s="15"/>
      <c r="M143" s="15"/>
      <c r="N143" s="15"/>
      <c r="O143" s="16">
        <f t="shared" si="5"/>
        <v>500</v>
      </c>
      <c r="P143" s="35">
        <f>O143</f>
        <v>500</v>
      </c>
      <c r="Q143" s="41">
        <v>100</v>
      </c>
      <c r="R143" s="16">
        <v>100</v>
      </c>
    </row>
    <row r="144" spans="1:18" s="4" customFormat="1" ht="15.75" thickBot="1">
      <c r="A144" s="39">
        <v>143</v>
      </c>
      <c r="B144" s="40" t="s">
        <v>54</v>
      </c>
      <c r="C144" s="40" t="s">
        <v>33</v>
      </c>
      <c r="D144" s="40" t="s">
        <v>30</v>
      </c>
      <c r="E144" s="40" t="s">
        <v>10</v>
      </c>
      <c r="F144" s="41">
        <v>79</v>
      </c>
      <c r="G144" s="41">
        <v>78.2</v>
      </c>
      <c r="H144" s="41">
        <v>50.2</v>
      </c>
      <c r="I144" s="41">
        <v>51</v>
      </c>
      <c r="J144" s="40"/>
      <c r="K144" s="40"/>
      <c r="L144" s="40"/>
      <c r="M144" s="40"/>
      <c r="N144" s="40"/>
      <c r="O144" s="41">
        <f t="shared" si="5"/>
        <v>258.4</v>
      </c>
      <c r="P144" s="41">
        <f>O144</f>
        <v>258.4</v>
      </c>
      <c r="Q144" s="41">
        <v>100</v>
      </c>
      <c r="R144" s="16">
        <v>100</v>
      </c>
    </row>
    <row r="145" spans="1:18" s="4" customFormat="1" ht="15">
      <c r="A145" s="39">
        <v>144</v>
      </c>
      <c r="B145" s="17" t="s">
        <v>54</v>
      </c>
      <c r="C145" s="18" t="s">
        <v>25</v>
      </c>
      <c r="D145" s="18" t="s">
        <v>87</v>
      </c>
      <c r="E145" s="18" t="s">
        <v>26</v>
      </c>
      <c r="F145" s="18"/>
      <c r="G145" s="18"/>
      <c r="H145" s="18"/>
      <c r="I145" s="18"/>
      <c r="J145" s="19">
        <v>297</v>
      </c>
      <c r="K145" s="18"/>
      <c r="L145" s="18"/>
      <c r="M145" s="18"/>
      <c r="N145" s="18"/>
      <c r="O145" s="19">
        <f t="shared" si="5"/>
        <v>297</v>
      </c>
      <c r="P145" s="18"/>
      <c r="Q145" s="18">
        <f>ROUND(O145*100/P$146,3)</f>
        <v>60</v>
      </c>
      <c r="R145" s="27"/>
    </row>
    <row r="146" spans="1:18" s="4" customFormat="1" ht="15.75" thickBot="1">
      <c r="A146" s="7">
        <v>145</v>
      </c>
      <c r="B146" s="21" t="s">
        <v>54</v>
      </c>
      <c r="C146" s="22" t="s">
        <v>7</v>
      </c>
      <c r="D146" s="22" t="s">
        <v>30</v>
      </c>
      <c r="E146" s="22" t="s">
        <v>10</v>
      </c>
      <c r="F146" s="22"/>
      <c r="G146" s="22"/>
      <c r="H146" s="22"/>
      <c r="I146" s="22"/>
      <c r="J146" s="23">
        <v>198</v>
      </c>
      <c r="K146" s="22"/>
      <c r="L146" s="22"/>
      <c r="M146" s="22"/>
      <c r="N146" s="22"/>
      <c r="O146" s="23">
        <f t="shared" si="5"/>
        <v>198</v>
      </c>
      <c r="P146" s="23">
        <f>SUM(O145:O146)</f>
        <v>495</v>
      </c>
      <c r="Q146" s="22">
        <f>ROUND(O146*100/P$146,3)</f>
        <v>40</v>
      </c>
      <c r="R146" s="24">
        <f>SUM(Q145:Q146)</f>
        <v>100</v>
      </c>
    </row>
    <row r="147" spans="1:18" s="4" customFormat="1" ht="15">
      <c r="A147" s="7">
        <v>146</v>
      </c>
      <c r="B147" s="25" t="s">
        <v>54</v>
      </c>
      <c r="C147" s="25" t="s">
        <v>21</v>
      </c>
      <c r="D147" s="25" t="s">
        <v>30</v>
      </c>
      <c r="E147" s="25" t="s">
        <v>10</v>
      </c>
      <c r="F147" s="26">
        <v>1524.6</v>
      </c>
      <c r="G147" s="26">
        <v>1522.3</v>
      </c>
      <c r="H147" s="26">
        <v>1523.6</v>
      </c>
      <c r="I147" s="26">
        <v>1529.8</v>
      </c>
      <c r="J147" s="26">
        <v>1530.8</v>
      </c>
      <c r="K147" s="25"/>
      <c r="L147" s="25"/>
      <c r="M147" s="25"/>
      <c r="N147" s="25"/>
      <c r="O147" s="26">
        <f t="shared" si="5"/>
        <v>7631.1</v>
      </c>
      <c r="P147" s="26">
        <f>O147</f>
        <v>7631.1</v>
      </c>
      <c r="Q147" s="26">
        <v>100</v>
      </c>
      <c r="R147" s="26">
        <v>100</v>
      </c>
    </row>
    <row r="148" spans="1:18" s="4" customFormat="1" ht="15">
      <c r="A148" s="39">
        <v>147</v>
      </c>
      <c r="B148" s="10" t="s">
        <v>55</v>
      </c>
      <c r="C148" s="10" t="s">
        <v>25</v>
      </c>
      <c r="D148" s="10" t="s">
        <v>87</v>
      </c>
      <c r="E148" s="10" t="s">
        <v>26</v>
      </c>
      <c r="F148" s="10"/>
      <c r="G148" s="10"/>
      <c r="H148" s="10"/>
      <c r="I148" s="11">
        <v>334.5</v>
      </c>
      <c r="J148" s="11">
        <v>49.8</v>
      </c>
      <c r="K148" s="11">
        <v>49.8</v>
      </c>
      <c r="L148" s="11">
        <v>49.9</v>
      </c>
      <c r="M148" s="11">
        <v>49.9</v>
      </c>
      <c r="N148" s="10"/>
      <c r="O148" s="11">
        <f t="shared" si="5"/>
        <v>533.9</v>
      </c>
      <c r="P148" s="26">
        <f>O148</f>
        <v>533.9</v>
      </c>
      <c r="Q148" s="11">
        <v>100</v>
      </c>
      <c r="R148" s="11">
        <v>100</v>
      </c>
    </row>
    <row r="149" spans="1:18" s="4" customFormat="1" ht="15">
      <c r="A149" s="39">
        <v>148</v>
      </c>
      <c r="B149" s="10" t="s">
        <v>56</v>
      </c>
      <c r="C149" s="10" t="s">
        <v>23</v>
      </c>
      <c r="D149" s="10" t="s">
        <v>87</v>
      </c>
      <c r="E149" s="10" t="s">
        <v>14</v>
      </c>
      <c r="F149" s="11">
        <v>3243.5</v>
      </c>
      <c r="G149" s="11">
        <v>1612</v>
      </c>
      <c r="H149" s="11">
        <v>3661</v>
      </c>
      <c r="I149" s="11">
        <v>3652</v>
      </c>
      <c r="J149" s="11">
        <v>3663</v>
      </c>
      <c r="K149" s="11">
        <v>3663</v>
      </c>
      <c r="L149" s="11">
        <v>3662</v>
      </c>
      <c r="M149" s="11">
        <v>3661</v>
      </c>
      <c r="N149" s="11">
        <v>3404.7</v>
      </c>
      <c r="O149" s="11">
        <f t="shared" si="5"/>
        <v>30222.2</v>
      </c>
      <c r="P149" s="26">
        <f>O149</f>
        <v>30222.2</v>
      </c>
      <c r="Q149" s="11">
        <v>100</v>
      </c>
      <c r="R149" s="11">
        <v>100</v>
      </c>
    </row>
    <row r="150" spans="1:18" s="4" customFormat="1" ht="15">
      <c r="A150" s="7">
        <v>149</v>
      </c>
      <c r="B150" s="10" t="s">
        <v>56</v>
      </c>
      <c r="C150" s="10" t="s">
        <v>24</v>
      </c>
      <c r="D150" s="10" t="s">
        <v>87</v>
      </c>
      <c r="E150" s="10" t="s">
        <v>14</v>
      </c>
      <c r="F150" s="11">
        <v>650</v>
      </c>
      <c r="G150" s="11">
        <v>650</v>
      </c>
      <c r="H150" s="11">
        <v>648.7</v>
      </c>
      <c r="I150" s="11">
        <v>650</v>
      </c>
      <c r="J150" s="11">
        <v>298</v>
      </c>
      <c r="K150" s="11">
        <v>298</v>
      </c>
      <c r="L150" s="11">
        <v>915</v>
      </c>
      <c r="M150" s="11">
        <v>913.25</v>
      </c>
      <c r="N150" s="11">
        <v>1358.9</v>
      </c>
      <c r="O150" s="11">
        <f t="shared" si="5"/>
        <v>6381.85</v>
      </c>
      <c r="P150" s="26">
        <f>O150</f>
        <v>6381.85</v>
      </c>
      <c r="Q150" s="11">
        <v>100</v>
      </c>
      <c r="R150" s="11">
        <v>100</v>
      </c>
    </row>
    <row r="151" spans="1:18" s="4" customFormat="1" ht="15.75" thickBot="1">
      <c r="A151" s="7">
        <v>150</v>
      </c>
      <c r="B151" s="15" t="s">
        <v>56</v>
      </c>
      <c r="C151" s="15" t="s">
        <v>18</v>
      </c>
      <c r="D151" s="15" t="s">
        <v>87</v>
      </c>
      <c r="E151" s="15" t="s">
        <v>38</v>
      </c>
      <c r="F151" s="16">
        <v>1386</v>
      </c>
      <c r="G151" s="16">
        <v>1386</v>
      </c>
      <c r="H151" s="16">
        <v>1399</v>
      </c>
      <c r="I151" s="16">
        <v>7599</v>
      </c>
      <c r="J151" s="16">
        <v>7599</v>
      </c>
      <c r="K151" s="16">
        <v>1390</v>
      </c>
      <c r="L151" s="16">
        <v>1390</v>
      </c>
      <c r="M151" s="16">
        <v>1390</v>
      </c>
      <c r="N151" s="16">
        <v>2789</v>
      </c>
      <c r="O151" s="16">
        <f t="shared" si="5"/>
        <v>26328</v>
      </c>
      <c r="P151" s="26">
        <f>O151</f>
        <v>26328</v>
      </c>
      <c r="Q151" s="41">
        <v>100</v>
      </c>
      <c r="R151" s="16">
        <v>100</v>
      </c>
    </row>
    <row r="152" spans="1:18" s="4" customFormat="1" ht="15.75" thickBot="1">
      <c r="A152" s="39">
        <v>151</v>
      </c>
      <c r="B152" s="17" t="s">
        <v>56</v>
      </c>
      <c r="C152" s="18" t="s">
        <v>25</v>
      </c>
      <c r="D152" s="18" t="s">
        <v>87</v>
      </c>
      <c r="E152" s="18" t="s">
        <v>26</v>
      </c>
      <c r="F152" s="19">
        <v>25.2</v>
      </c>
      <c r="G152" s="19">
        <v>33.5</v>
      </c>
      <c r="H152" s="19">
        <v>100.7</v>
      </c>
      <c r="I152" s="19">
        <v>100.7</v>
      </c>
      <c r="J152" s="19">
        <v>83.7</v>
      </c>
      <c r="K152" s="19">
        <v>83.7</v>
      </c>
      <c r="L152" s="19">
        <v>47.7</v>
      </c>
      <c r="M152" s="19">
        <v>47.7</v>
      </c>
      <c r="N152" s="19">
        <v>65.7</v>
      </c>
      <c r="O152" s="19">
        <f>SUM(F152:N152)</f>
        <v>588.6</v>
      </c>
      <c r="P152" s="18"/>
      <c r="Q152" s="18">
        <f>ROUND(O152*100/P$153,3)</f>
        <v>40.713</v>
      </c>
      <c r="R152" s="27"/>
    </row>
    <row r="153" spans="1:18" s="4" customFormat="1" ht="15.75" thickBot="1">
      <c r="A153" s="39">
        <v>152</v>
      </c>
      <c r="B153" s="21" t="s">
        <v>56</v>
      </c>
      <c r="C153" s="22" t="s">
        <v>5</v>
      </c>
      <c r="D153" s="22" t="s">
        <v>87</v>
      </c>
      <c r="E153" s="22" t="s">
        <v>6</v>
      </c>
      <c r="F153" s="36">
        <v>107.3</v>
      </c>
      <c r="G153" s="23">
        <v>98.92</v>
      </c>
      <c r="H153" s="23">
        <v>89.85</v>
      </c>
      <c r="I153" s="23">
        <v>89.85</v>
      </c>
      <c r="J153" s="23">
        <v>89.85</v>
      </c>
      <c r="K153" s="23">
        <v>94.86</v>
      </c>
      <c r="L153" s="23">
        <v>96.85</v>
      </c>
      <c r="M153" s="23">
        <v>94.85</v>
      </c>
      <c r="N153" s="23">
        <v>94.8</v>
      </c>
      <c r="O153" s="23">
        <f>SUM(F153:N153)</f>
        <v>857.13</v>
      </c>
      <c r="P153" s="23">
        <f>SUM(O152:O153)</f>
        <v>1445.73</v>
      </c>
      <c r="Q153" s="22">
        <f>ROUND(O153*100/P$153,3)</f>
        <v>59.287</v>
      </c>
      <c r="R153" s="56">
        <f>SUM(Q152:Q153)</f>
        <v>100</v>
      </c>
    </row>
    <row r="154" spans="1:18" s="4" customFormat="1" ht="15">
      <c r="A154" s="7">
        <v>153</v>
      </c>
      <c r="B154" s="25" t="s">
        <v>56</v>
      </c>
      <c r="C154" s="25" t="s">
        <v>11</v>
      </c>
      <c r="D154" s="25" t="s">
        <v>87</v>
      </c>
      <c r="E154" s="25" t="s">
        <v>14</v>
      </c>
      <c r="F154" s="26">
        <v>1063</v>
      </c>
      <c r="G154" s="26">
        <v>1063</v>
      </c>
      <c r="H154" s="26">
        <v>1060</v>
      </c>
      <c r="I154" s="26">
        <v>1062</v>
      </c>
      <c r="J154" s="26">
        <v>1063</v>
      </c>
      <c r="K154" s="26">
        <v>1063</v>
      </c>
      <c r="L154" s="26">
        <v>1063</v>
      </c>
      <c r="M154" s="26">
        <v>1061</v>
      </c>
      <c r="N154" s="26">
        <v>1341.7</v>
      </c>
      <c r="O154" s="26">
        <f t="shared" si="5"/>
        <v>9839.7</v>
      </c>
      <c r="P154" s="26">
        <f>O154</f>
        <v>9839.7</v>
      </c>
      <c r="Q154" s="26">
        <v>100</v>
      </c>
      <c r="R154" s="26">
        <v>100</v>
      </c>
    </row>
    <row r="155" spans="1:18" s="4" customFormat="1" ht="15">
      <c r="A155" s="7">
        <v>154</v>
      </c>
      <c r="B155" s="10" t="s">
        <v>57</v>
      </c>
      <c r="C155" s="10" t="s">
        <v>5</v>
      </c>
      <c r="D155" s="10" t="s">
        <v>87</v>
      </c>
      <c r="E155" s="10" t="s">
        <v>6</v>
      </c>
      <c r="F155" s="11">
        <v>1485</v>
      </c>
      <c r="G155" s="11">
        <v>1439.93</v>
      </c>
      <c r="H155" s="11">
        <v>1489.4</v>
      </c>
      <c r="I155" s="11">
        <v>1999.2</v>
      </c>
      <c r="J155" s="11">
        <v>1489.25</v>
      </c>
      <c r="K155" s="11">
        <v>1989.26</v>
      </c>
      <c r="L155" s="11">
        <v>1493.25</v>
      </c>
      <c r="M155" s="11">
        <v>1995.25</v>
      </c>
      <c r="N155" s="11">
        <v>1497.25</v>
      </c>
      <c r="O155" s="11">
        <f t="shared" si="5"/>
        <v>14877.789999999999</v>
      </c>
      <c r="P155" s="26">
        <f aca="true" t="shared" si="6" ref="P155:P166">O155</f>
        <v>14877.789999999999</v>
      </c>
      <c r="Q155" s="11">
        <v>100</v>
      </c>
      <c r="R155" s="11">
        <v>100</v>
      </c>
    </row>
    <row r="156" spans="1:18" s="4" customFormat="1" ht="15">
      <c r="A156" s="39">
        <v>155</v>
      </c>
      <c r="B156" s="10" t="s">
        <v>57</v>
      </c>
      <c r="C156" s="10" t="s">
        <v>13</v>
      </c>
      <c r="D156" s="10" t="s">
        <v>87</v>
      </c>
      <c r="E156" s="10" t="s">
        <v>14</v>
      </c>
      <c r="F156" s="10"/>
      <c r="G156" s="11">
        <v>1639</v>
      </c>
      <c r="H156" s="11">
        <v>2639</v>
      </c>
      <c r="I156" s="10"/>
      <c r="J156" s="10"/>
      <c r="K156" s="10"/>
      <c r="L156" s="10"/>
      <c r="M156" s="10"/>
      <c r="N156" s="10"/>
      <c r="O156" s="11">
        <f t="shared" si="5"/>
        <v>4278</v>
      </c>
      <c r="P156" s="26">
        <f t="shared" si="6"/>
        <v>4278</v>
      </c>
      <c r="Q156" s="11">
        <v>100</v>
      </c>
      <c r="R156" s="11">
        <v>100</v>
      </c>
    </row>
    <row r="157" spans="1:18" s="4" customFormat="1" ht="15">
      <c r="A157" s="39">
        <v>156</v>
      </c>
      <c r="B157" s="10" t="s">
        <v>57</v>
      </c>
      <c r="C157" s="10" t="s">
        <v>11</v>
      </c>
      <c r="D157" s="10" t="s">
        <v>87</v>
      </c>
      <c r="E157" s="10" t="s">
        <v>14</v>
      </c>
      <c r="F157" s="11">
        <v>125735</v>
      </c>
      <c r="G157" s="11">
        <v>118599</v>
      </c>
      <c r="H157" s="11">
        <v>152599</v>
      </c>
      <c r="I157" s="10"/>
      <c r="J157" s="10"/>
      <c r="K157" s="10"/>
      <c r="L157" s="10"/>
      <c r="M157" s="10"/>
      <c r="N157" s="10"/>
      <c r="O157" s="11">
        <f t="shared" si="5"/>
        <v>396933</v>
      </c>
      <c r="P157" s="26">
        <f t="shared" si="6"/>
        <v>396933</v>
      </c>
      <c r="Q157" s="11">
        <v>100</v>
      </c>
      <c r="R157" s="11">
        <v>100</v>
      </c>
    </row>
    <row r="158" spans="1:18" ht="15">
      <c r="A158" s="7">
        <v>157</v>
      </c>
      <c r="B158" s="8" t="s">
        <v>58</v>
      </c>
      <c r="C158" s="8" t="s">
        <v>59</v>
      </c>
      <c r="D158" s="8" t="s">
        <v>60</v>
      </c>
      <c r="E158" s="8" t="s">
        <v>10</v>
      </c>
      <c r="F158" s="9">
        <v>27800</v>
      </c>
      <c r="G158" s="9">
        <v>27800</v>
      </c>
      <c r="H158" s="9">
        <v>27800</v>
      </c>
      <c r="I158" s="9">
        <v>27800</v>
      </c>
      <c r="J158" s="9">
        <v>27800</v>
      </c>
      <c r="K158" s="9">
        <v>27800</v>
      </c>
      <c r="L158" s="9">
        <v>27800</v>
      </c>
      <c r="M158" s="9">
        <v>27800</v>
      </c>
      <c r="N158" s="9">
        <v>27800</v>
      </c>
      <c r="O158" s="9">
        <f t="shared" si="5"/>
        <v>250200</v>
      </c>
      <c r="P158" s="26">
        <f t="shared" si="6"/>
        <v>250200</v>
      </c>
      <c r="Q158" s="11">
        <v>100</v>
      </c>
      <c r="R158" s="9">
        <v>100</v>
      </c>
    </row>
    <row r="159" spans="1:18" ht="15">
      <c r="A159" s="7">
        <v>158</v>
      </c>
      <c r="B159" s="8" t="s">
        <v>61</v>
      </c>
      <c r="C159" s="8" t="s">
        <v>17</v>
      </c>
      <c r="D159" s="8" t="s">
        <v>30</v>
      </c>
      <c r="E159" s="8" t="s">
        <v>10</v>
      </c>
      <c r="F159" s="8"/>
      <c r="G159" s="9">
        <v>19975</v>
      </c>
      <c r="H159" s="9">
        <v>19999</v>
      </c>
      <c r="I159" s="9">
        <v>19985</v>
      </c>
      <c r="J159" s="9">
        <v>20000</v>
      </c>
      <c r="K159" s="9">
        <v>19985</v>
      </c>
      <c r="L159" s="9">
        <v>19985</v>
      </c>
      <c r="M159" s="9">
        <v>19985</v>
      </c>
      <c r="N159" s="9">
        <v>17485</v>
      </c>
      <c r="O159" s="9">
        <f t="shared" si="5"/>
        <v>157399</v>
      </c>
      <c r="P159" s="26">
        <f t="shared" si="6"/>
        <v>157399</v>
      </c>
      <c r="Q159" s="11">
        <v>100</v>
      </c>
      <c r="R159" s="9">
        <v>100</v>
      </c>
    </row>
    <row r="160" spans="1:18" ht="15">
      <c r="A160" s="39">
        <v>159</v>
      </c>
      <c r="B160" s="8" t="s">
        <v>61</v>
      </c>
      <c r="C160" s="8" t="s">
        <v>33</v>
      </c>
      <c r="D160" s="8" t="s">
        <v>30</v>
      </c>
      <c r="E160" s="8" t="s">
        <v>10</v>
      </c>
      <c r="F160" s="8"/>
      <c r="G160" s="9">
        <v>993</v>
      </c>
      <c r="H160" s="9">
        <v>998</v>
      </c>
      <c r="I160" s="9">
        <v>990</v>
      </c>
      <c r="J160" s="9">
        <v>990</v>
      </c>
      <c r="K160" s="9">
        <v>990</v>
      </c>
      <c r="L160" s="9">
        <v>990</v>
      </c>
      <c r="M160" s="9">
        <v>990</v>
      </c>
      <c r="N160" s="9">
        <v>990</v>
      </c>
      <c r="O160" s="9">
        <f t="shared" si="5"/>
        <v>7931</v>
      </c>
      <c r="P160" s="26">
        <f t="shared" si="6"/>
        <v>7931</v>
      </c>
      <c r="Q160" s="11">
        <v>100</v>
      </c>
      <c r="R160" s="9">
        <v>100</v>
      </c>
    </row>
    <row r="161" spans="1:18" ht="15">
      <c r="A161" s="39">
        <v>160</v>
      </c>
      <c r="B161" s="8" t="s">
        <v>61</v>
      </c>
      <c r="C161" s="8" t="s">
        <v>18</v>
      </c>
      <c r="D161" s="8" t="s">
        <v>30</v>
      </c>
      <c r="E161" s="8" t="s">
        <v>10</v>
      </c>
      <c r="F161" s="8"/>
      <c r="G161" s="9">
        <v>3994</v>
      </c>
      <c r="H161" s="9">
        <v>3994</v>
      </c>
      <c r="I161" s="9">
        <v>2990</v>
      </c>
      <c r="J161" s="9">
        <v>2990</v>
      </c>
      <c r="K161" s="9">
        <v>2990</v>
      </c>
      <c r="L161" s="9">
        <v>2990</v>
      </c>
      <c r="M161" s="9">
        <v>990</v>
      </c>
      <c r="N161" s="9">
        <v>990</v>
      </c>
      <c r="O161" s="9">
        <f t="shared" si="5"/>
        <v>21928</v>
      </c>
      <c r="P161" s="26">
        <f t="shared" si="6"/>
        <v>21928</v>
      </c>
      <c r="Q161" s="11">
        <v>100</v>
      </c>
      <c r="R161" s="9">
        <v>100</v>
      </c>
    </row>
    <row r="162" spans="1:18" ht="15">
      <c r="A162" s="7">
        <v>161</v>
      </c>
      <c r="B162" s="8" t="s">
        <v>61</v>
      </c>
      <c r="C162" s="8" t="s">
        <v>19</v>
      </c>
      <c r="D162" s="8" t="s">
        <v>30</v>
      </c>
      <c r="E162" s="8" t="s">
        <v>10</v>
      </c>
      <c r="F162" s="8"/>
      <c r="G162" s="9">
        <v>1970</v>
      </c>
      <c r="H162" s="9">
        <v>1995</v>
      </c>
      <c r="I162" s="9">
        <v>1995</v>
      </c>
      <c r="J162" s="9">
        <v>1995</v>
      </c>
      <c r="K162" s="9">
        <v>1995</v>
      </c>
      <c r="L162" s="9">
        <v>1995</v>
      </c>
      <c r="M162" s="9">
        <v>1995</v>
      </c>
      <c r="N162" s="9">
        <v>1995</v>
      </c>
      <c r="O162" s="9">
        <f t="shared" si="5"/>
        <v>15935</v>
      </c>
      <c r="P162" s="26">
        <f t="shared" si="6"/>
        <v>15935</v>
      </c>
      <c r="Q162" s="11">
        <v>100</v>
      </c>
      <c r="R162" s="9">
        <v>100</v>
      </c>
    </row>
    <row r="163" spans="1:18" ht="15">
      <c r="A163" s="7">
        <v>162</v>
      </c>
      <c r="B163" s="8" t="s">
        <v>61</v>
      </c>
      <c r="C163" s="8" t="s">
        <v>20</v>
      </c>
      <c r="D163" s="8" t="s">
        <v>30</v>
      </c>
      <c r="E163" s="8" t="s">
        <v>10</v>
      </c>
      <c r="F163" s="8"/>
      <c r="G163" s="8"/>
      <c r="H163" s="9">
        <v>148</v>
      </c>
      <c r="I163" s="9">
        <v>148</v>
      </c>
      <c r="J163" s="9">
        <v>136</v>
      </c>
      <c r="K163" s="9">
        <v>136</v>
      </c>
      <c r="L163" s="9">
        <v>136</v>
      </c>
      <c r="M163" s="9">
        <v>136</v>
      </c>
      <c r="N163" s="9">
        <v>286</v>
      </c>
      <c r="O163" s="9">
        <f t="shared" si="5"/>
        <v>1126</v>
      </c>
      <c r="P163" s="26">
        <f t="shared" si="6"/>
        <v>1126</v>
      </c>
      <c r="Q163" s="11">
        <v>100</v>
      </c>
      <c r="R163" s="9">
        <v>100</v>
      </c>
    </row>
    <row r="164" spans="1:18" ht="15">
      <c r="A164" s="39">
        <v>163</v>
      </c>
      <c r="B164" s="8" t="s">
        <v>61</v>
      </c>
      <c r="C164" s="8" t="s">
        <v>13</v>
      </c>
      <c r="D164" s="8" t="s">
        <v>30</v>
      </c>
      <c r="E164" s="8" t="s">
        <v>10</v>
      </c>
      <c r="F164" s="8"/>
      <c r="G164" s="9">
        <v>19480</v>
      </c>
      <c r="H164" s="9">
        <v>19463</v>
      </c>
      <c r="I164" s="9">
        <v>19488</v>
      </c>
      <c r="J164" s="9">
        <v>19788</v>
      </c>
      <c r="K164" s="9">
        <v>19788</v>
      </c>
      <c r="L164" s="9">
        <v>9988</v>
      </c>
      <c r="M164" s="9">
        <v>9988</v>
      </c>
      <c r="N164" s="9">
        <v>9988</v>
      </c>
      <c r="O164" s="9">
        <f t="shared" si="5"/>
        <v>127971</v>
      </c>
      <c r="P164" s="26">
        <f t="shared" si="6"/>
        <v>127971</v>
      </c>
      <c r="Q164" s="11">
        <v>100</v>
      </c>
      <c r="R164" s="9">
        <v>100</v>
      </c>
    </row>
    <row r="165" spans="1:18" ht="15">
      <c r="A165" s="39">
        <v>164</v>
      </c>
      <c r="B165" s="8" t="s">
        <v>61</v>
      </c>
      <c r="C165" s="8" t="s">
        <v>21</v>
      </c>
      <c r="D165" s="8" t="s">
        <v>30</v>
      </c>
      <c r="E165" s="8" t="s">
        <v>10</v>
      </c>
      <c r="F165" s="8"/>
      <c r="G165" s="9">
        <v>999</v>
      </c>
      <c r="H165" s="9">
        <v>1000</v>
      </c>
      <c r="I165" s="9">
        <v>990</v>
      </c>
      <c r="J165" s="9">
        <v>990</v>
      </c>
      <c r="K165" s="9">
        <v>990</v>
      </c>
      <c r="L165" s="9">
        <v>990</v>
      </c>
      <c r="M165" s="9">
        <v>2990</v>
      </c>
      <c r="N165" s="9">
        <v>2990</v>
      </c>
      <c r="O165" s="9">
        <f t="shared" si="5"/>
        <v>11939</v>
      </c>
      <c r="P165" s="26">
        <f t="shared" si="6"/>
        <v>11939</v>
      </c>
      <c r="Q165" s="11">
        <v>100</v>
      </c>
      <c r="R165" s="9">
        <v>100</v>
      </c>
    </row>
    <row r="166" spans="1:18" s="4" customFormat="1" ht="15.75" thickBot="1">
      <c r="A166" s="7">
        <v>165</v>
      </c>
      <c r="B166" s="15" t="s">
        <v>61</v>
      </c>
      <c r="C166" s="15" t="s">
        <v>11</v>
      </c>
      <c r="D166" s="15" t="s">
        <v>30</v>
      </c>
      <c r="E166" s="15" t="s">
        <v>10</v>
      </c>
      <c r="F166" s="15"/>
      <c r="G166" s="16">
        <v>4980</v>
      </c>
      <c r="H166" s="16">
        <v>4999</v>
      </c>
      <c r="I166" s="16">
        <v>5000</v>
      </c>
      <c r="J166" s="16">
        <v>4990</v>
      </c>
      <c r="K166" s="16">
        <v>4990</v>
      </c>
      <c r="L166" s="16">
        <v>4990</v>
      </c>
      <c r="M166" s="16">
        <v>4990</v>
      </c>
      <c r="N166" s="16">
        <v>4990</v>
      </c>
      <c r="O166" s="16">
        <f t="shared" si="5"/>
        <v>39929</v>
      </c>
      <c r="P166" s="26">
        <f t="shared" si="6"/>
        <v>39929</v>
      </c>
      <c r="Q166" s="41">
        <v>100</v>
      </c>
      <c r="R166" s="16">
        <v>100</v>
      </c>
    </row>
    <row r="167" spans="1:18" s="4" customFormat="1" ht="15">
      <c r="A167" s="7">
        <v>166</v>
      </c>
      <c r="B167" s="17" t="s">
        <v>62</v>
      </c>
      <c r="C167" s="18" t="s">
        <v>23</v>
      </c>
      <c r="D167" s="18" t="s">
        <v>30</v>
      </c>
      <c r="E167" s="18" t="s">
        <v>10</v>
      </c>
      <c r="F167" s="19">
        <v>45990</v>
      </c>
      <c r="G167" s="19">
        <v>44464.55</v>
      </c>
      <c r="H167" s="19">
        <v>75337.1</v>
      </c>
      <c r="I167" s="19">
        <v>89157.31</v>
      </c>
      <c r="J167" s="19">
        <v>73520.18</v>
      </c>
      <c r="K167" s="19">
        <v>105791.94</v>
      </c>
      <c r="L167" s="19">
        <v>94758.62</v>
      </c>
      <c r="M167" s="19">
        <v>98439</v>
      </c>
      <c r="N167" s="19">
        <v>95663.38</v>
      </c>
      <c r="O167" s="19">
        <f t="shared" si="5"/>
        <v>723122.08</v>
      </c>
      <c r="P167" s="18"/>
      <c r="Q167" s="18">
        <f>ROUND(O167*100/P$168,3)</f>
        <v>92.219</v>
      </c>
      <c r="R167" s="27"/>
    </row>
    <row r="168" spans="1:18" s="4" customFormat="1" ht="15.75" thickBot="1">
      <c r="A168" s="39">
        <v>167</v>
      </c>
      <c r="B168" s="21" t="s">
        <v>62</v>
      </c>
      <c r="C168" s="22" t="s">
        <v>23</v>
      </c>
      <c r="D168" s="22" t="s">
        <v>65</v>
      </c>
      <c r="E168" s="22" t="s">
        <v>10</v>
      </c>
      <c r="F168" s="23">
        <v>2300</v>
      </c>
      <c r="G168" s="23">
        <v>3855.45</v>
      </c>
      <c r="H168" s="23">
        <v>6532.4</v>
      </c>
      <c r="I168" s="23">
        <v>7730.69</v>
      </c>
      <c r="J168" s="23">
        <v>6374.82</v>
      </c>
      <c r="K168" s="23">
        <v>9173.06</v>
      </c>
      <c r="L168" s="23">
        <v>8216.38</v>
      </c>
      <c r="M168" s="23">
        <v>8535.5</v>
      </c>
      <c r="N168" s="23">
        <v>8294.82</v>
      </c>
      <c r="O168" s="23">
        <f t="shared" si="5"/>
        <v>61013.119999999995</v>
      </c>
      <c r="P168" s="23">
        <f>SUM(O167:O168)</f>
        <v>784135.2</v>
      </c>
      <c r="Q168" s="22">
        <f>ROUND(O168*100/P$168,3)</f>
        <v>7.781</v>
      </c>
      <c r="R168" s="24">
        <f>SUM(Q167:Q168)</f>
        <v>100</v>
      </c>
    </row>
    <row r="169" spans="1:18" s="4" customFormat="1" ht="15">
      <c r="A169" s="39">
        <v>168</v>
      </c>
      <c r="B169" s="17" t="s">
        <v>62</v>
      </c>
      <c r="C169" s="18" t="s">
        <v>17</v>
      </c>
      <c r="D169" s="18" t="s">
        <v>64</v>
      </c>
      <c r="E169" s="18" t="s">
        <v>10</v>
      </c>
      <c r="F169" s="19">
        <v>375344.5</v>
      </c>
      <c r="G169" s="19">
        <v>280754.55</v>
      </c>
      <c r="H169" s="19">
        <v>298766.68</v>
      </c>
      <c r="I169" s="19">
        <v>365572.61</v>
      </c>
      <c r="J169" s="19">
        <v>328402.73</v>
      </c>
      <c r="K169" s="19">
        <v>330312.1</v>
      </c>
      <c r="L169" s="19">
        <v>384089.97</v>
      </c>
      <c r="M169" s="19">
        <v>401579.13</v>
      </c>
      <c r="N169" s="19">
        <v>413235.61</v>
      </c>
      <c r="O169" s="19">
        <f t="shared" si="5"/>
        <v>3178057.8799999994</v>
      </c>
      <c r="P169" s="18"/>
      <c r="Q169" s="18">
        <f>ROUND(O169*100/P$170,3)</f>
        <v>98.6</v>
      </c>
      <c r="R169" s="27"/>
    </row>
    <row r="170" spans="1:18" s="4" customFormat="1" ht="15.75" thickBot="1">
      <c r="A170" s="7">
        <v>169</v>
      </c>
      <c r="B170" s="21" t="s">
        <v>62</v>
      </c>
      <c r="C170" s="22" t="s">
        <v>17</v>
      </c>
      <c r="D170" s="22" t="s">
        <v>65</v>
      </c>
      <c r="E170" s="22" t="s">
        <v>10</v>
      </c>
      <c r="F170" s="23">
        <v>7500</v>
      </c>
      <c r="G170" s="23">
        <v>3769.95</v>
      </c>
      <c r="H170" s="23">
        <v>4011.82</v>
      </c>
      <c r="I170" s="23">
        <v>4908.89</v>
      </c>
      <c r="J170" s="23">
        <v>4409.77</v>
      </c>
      <c r="K170" s="23">
        <v>4435.4</v>
      </c>
      <c r="L170" s="23">
        <v>5157.53</v>
      </c>
      <c r="M170" s="23">
        <v>5392.37</v>
      </c>
      <c r="N170" s="23">
        <v>5548.89</v>
      </c>
      <c r="O170" s="23">
        <f aca="true" t="shared" si="7" ref="O170:O232">SUM(F170:N170)</f>
        <v>45134.62</v>
      </c>
      <c r="P170" s="23">
        <f>SUM(O169:O170)</f>
        <v>3223192.4999999995</v>
      </c>
      <c r="Q170" s="22">
        <f>ROUND(O170*100/P$170,3)</f>
        <v>1.4</v>
      </c>
      <c r="R170" s="24">
        <f>SUM(Q169:Q170)</f>
        <v>100</v>
      </c>
    </row>
    <row r="171" spans="1:18" s="4" customFormat="1" ht="15">
      <c r="A171" s="7">
        <v>170</v>
      </c>
      <c r="B171" s="17" t="s">
        <v>62</v>
      </c>
      <c r="C171" s="18" t="s">
        <v>33</v>
      </c>
      <c r="D171" s="18" t="s">
        <v>64</v>
      </c>
      <c r="E171" s="18" t="s">
        <v>10</v>
      </c>
      <c r="F171" s="19">
        <v>296616</v>
      </c>
      <c r="G171" s="19">
        <v>338740.7</v>
      </c>
      <c r="H171" s="19">
        <v>304919.22</v>
      </c>
      <c r="I171" s="19">
        <v>285864.6</v>
      </c>
      <c r="J171" s="19">
        <v>280302.24</v>
      </c>
      <c r="K171" s="19">
        <v>275517.66</v>
      </c>
      <c r="L171" s="19">
        <v>303133.32</v>
      </c>
      <c r="M171" s="19">
        <v>324474.96</v>
      </c>
      <c r="N171" s="19">
        <v>324761.25</v>
      </c>
      <c r="O171" s="19">
        <f t="shared" si="7"/>
        <v>2734329.95</v>
      </c>
      <c r="P171" s="18"/>
      <c r="Q171" s="18">
        <f>ROUND(O171*100/P$172,3)</f>
        <v>93.625</v>
      </c>
      <c r="R171" s="27"/>
    </row>
    <row r="172" spans="1:18" s="4" customFormat="1" ht="15.75" thickBot="1">
      <c r="A172" s="39">
        <v>171</v>
      </c>
      <c r="B172" s="21" t="s">
        <v>62</v>
      </c>
      <c r="C172" s="22" t="s">
        <v>33</v>
      </c>
      <c r="D172" s="22" t="s">
        <v>65</v>
      </c>
      <c r="E172" s="22" t="s">
        <v>10</v>
      </c>
      <c r="F172" s="23">
        <v>14000</v>
      </c>
      <c r="G172" s="23">
        <v>23917.3</v>
      </c>
      <c r="H172" s="23">
        <v>21529.28</v>
      </c>
      <c r="I172" s="23">
        <v>20183.9</v>
      </c>
      <c r="J172" s="23">
        <v>19791.16</v>
      </c>
      <c r="K172" s="23">
        <v>19453.34</v>
      </c>
      <c r="L172" s="23">
        <v>21403.18</v>
      </c>
      <c r="M172" s="23">
        <v>22971.99</v>
      </c>
      <c r="N172" s="23">
        <v>22930.25</v>
      </c>
      <c r="O172" s="23">
        <f t="shared" si="7"/>
        <v>186180.4</v>
      </c>
      <c r="P172" s="23">
        <f>SUM(O171:O172)</f>
        <v>2920510.35</v>
      </c>
      <c r="Q172" s="22">
        <f>ROUND(O172*100/P$172,3)</f>
        <v>6.375</v>
      </c>
      <c r="R172" s="24">
        <f>SUM(Q171:Q172)</f>
        <v>100</v>
      </c>
    </row>
    <row r="173" spans="1:18" s="4" customFormat="1" ht="15">
      <c r="A173" s="39">
        <v>172</v>
      </c>
      <c r="B173" s="17" t="s">
        <v>62</v>
      </c>
      <c r="C173" s="18" t="s">
        <v>24</v>
      </c>
      <c r="D173" s="18" t="s">
        <v>64</v>
      </c>
      <c r="E173" s="18" t="s">
        <v>10</v>
      </c>
      <c r="F173" s="19">
        <v>767.25</v>
      </c>
      <c r="G173" s="19">
        <v>954.8</v>
      </c>
      <c r="H173" s="19">
        <v>928.14</v>
      </c>
      <c r="I173" s="19">
        <v>711.45</v>
      </c>
      <c r="J173" s="19">
        <v>990.45</v>
      </c>
      <c r="K173" s="19">
        <v>992</v>
      </c>
      <c r="L173" s="19">
        <v>990.45</v>
      </c>
      <c r="M173" s="19">
        <v>644.8</v>
      </c>
      <c r="N173" s="19">
        <v>325.5</v>
      </c>
      <c r="O173" s="19">
        <f t="shared" si="7"/>
        <v>7304.84</v>
      </c>
      <c r="P173" s="18"/>
      <c r="Q173" s="18">
        <f>ROUND(O173*100/P$174,3)</f>
        <v>31</v>
      </c>
      <c r="R173" s="27"/>
    </row>
    <row r="174" spans="1:18" s="4" customFormat="1" ht="15.75" thickBot="1">
      <c r="A174" s="7">
        <v>173</v>
      </c>
      <c r="B174" s="21" t="s">
        <v>62</v>
      </c>
      <c r="C174" s="22" t="s">
        <v>24</v>
      </c>
      <c r="D174" s="22" t="s">
        <v>65</v>
      </c>
      <c r="E174" s="22" t="s">
        <v>10</v>
      </c>
      <c r="F174" s="23">
        <v>1707.75</v>
      </c>
      <c r="G174" s="23">
        <v>2125.2</v>
      </c>
      <c r="H174" s="23">
        <v>2065.86</v>
      </c>
      <c r="I174" s="23">
        <v>1583.55</v>
      </c>
      <c r="J174" s="23">
        <v>2204.55</v>
      </c>
      <c r="K174" s="23">
        <v>2208</v>
      </c>
      <c r="L174" s="23">
        <v>2204.55</v>
      </c>
      <c r="M174" s="23">
        <v>1435.2</v>
      </c>
      <c r="N174" s="23">
        <v>724.5</v>
      </c>
      <c r="O174" s="23">
        <f t="shared" si="7"/>
        <v>16259.16</v>
      </c>
      <c r="P174" s="23">
        <f>SUM(O173:O174)</f>
        <v>23564</v>
      </c>
      <c r="Q174" s="22">
        <f>ROUND(O174*100/P$174,3)</f>
        <v>69</v>
      </c>
      <c r="R174" s="24">
        <f>SUM(Q173:Q174)</f>
        <v>100</v>
      </c>
    </row>
    <row r="175" spans="1:18" s="4" customFormat="1" ht="15">
      <c r="A175" s="7">
        <v>174</v>
      </c>
      <c r="B175" s="17" t="s">
        <v>62</v>
      </c>
      <c r="C175" s="18" t="s">
        <v>18</v>
      </c>
      <c r="D175" s="18" t="s">
        <v>64</v>
      </c>
      <c r="E175" s="18" t="s">
        <v>10</v>
      </c>
      <c r="F175" s="19">
        <v>185985</v>
      </c>
      <c r="G175" s="19">
        <v>215188.74</v>
      </c>
      <c r="H175" s="19">
        <v>218477.07</v>
      </c>
      <c r="I175" s="19">
        <v>205249.47</v>
      </c>
      <c r="J175" s="19">
        <v>200816.63</v>
      </c>
      <c r="K175" s="19">
        <v>195827.01</v>
      </c>
      <c r="L175" s="19">
        <v>215814.04</v>
      </c>
      <c r="M175" s="19">
        <v>230760.96</v>
      </c>
      <c r="N175" s="19">
        <v>231017.71</v>
      </c>
      <c r="O175" s="19">
        <f t="shared" si="7"/>
        <v>1899136.63</v>
      </c>
      <c r="P175" s="18"/>
      <c r="Q175" s="18">
        <f>ROUND(O175*100/P$176,3)</f>
        <v>85.345</v>
      </c>
      <c r="R175" s="27"/>
    </row>
    <row r="176" spans="1:18" s="4" customFormat="1" ht="15.75" thickBot="1">
      <c r="A176" s="39">
        <v>175</v>
      </c>
      <c r="B176" s="21" t="s">
        <v>62</v>
      </c>
      <c r="C176" s="22" t="s">
        <v>18</v>
      </c>
      <c r="D176" s="22" t="s">
        <v>65</v>
      </c>
      <c r="E176" s="22" t="s">
        <v>10</v>
      </c>
      <c r="F176" s="23">
        <v>33500</v>
      </c>
      <c r="G176" s="23">
        <v>36756.26</v>
      </c>
      <c r="H176" s="23">
        <v>37317.93</v>
      </c>
      <c r="I176" s="23">
        <v>35058.53</v>
      </c>
      <c r="J176" s="23">
        <v>34301.37</v>
      </c>
      <c r="K176" s="23">
        <v>33449.09</v>
      </c>
      <c r="L176" s="23">
        <v>36863.06</v>
      </c>
      <c r="M176" s="23">
        <v>39416.14</v>
      </c>
      <c r="N176" s="23">
        <v>39459.99</v>
      </c>
      <c r="O176" s="23">
        <f t="shared" si="7"/>
        <v>326122.37</v>
      </c>
      <c r="P176" s="23">
        <f>SUM(O175:O176)</f>
        <v>2225259</v>
      </c>
      <c r="Q176" s="22">
        <f>ROUND(O176*100/P$176,3)</f>
        <v>14.655</v>
      </c>
      <c r="R176" s="24">
        <f>SUM(Q175:Q176)</f>
        <v>100</v>
      </c>
    </row>
    <row r="177" spans="1:18" s="4" customFormat="1" ht="15">
      <c r="A177" s="39">
        <v>176</v>
      </c>
      <c r="B177" s="17" t="s">
        <v>62</v>
      </c>
      <c r="C177" s="18" t="s">
        <v>19</v>
      </c>
      <c r="D177" s="18" t="s">
        <v>64</v>
      </c>
      <c r="E177" s="18" t="s">
        <v>10</v>
      </c>
      <c r="F177" s="19">
        <v>14710</v>
      </c>
      <c r="G177" s="19">
        <v>27902.56</v>
      </c>
      <c r="H177" s="19">
        <v>23077.95</v>
      </c>
      <c r="I177" s="19">
        <v>19144.1</v>
      </c>
      <c r="J177" s="19">
        <v>18099.56</v>
      </c>
      <c r="K177" s="19">
        <v>9256.95</v>
      </c>
      <c r="L177" s="19">
        <v>6588.15</v>
      </c>
      <c r="M177" s="19">
        <v>4214.72</v>
      </c>
      <c r="N177" s="19">
        <v>3898.46</v>
      </c>
      <c r="O177" s="19">
        <f t="shared" si="7"/>
        <v>126892.44999999998</v>
      </c>
      <c r="P177" s="18"/>
      <c r="Q177" s="18">
        <f>ROUND(O177*100/P$178,3)</f>
        <v>56.969</v>
      </c>
      <c r="R177" s="27"/>
    </row>
    <row r="178" spans="1:18" s="4" customFormat="1" ht="15.75" thickBot="1">
      <c r="A178" s="7">
        <v>177</v>
      </c>
      <c r="B178" s="21" t="s">
        <v>62</v>
      </c>
      <c r="C178" s="22" t="s">
        <v>19</v>
      </c>
      <c r="D178" s="22" t="s">
        <v>65</v>
      </c>
      <c r="E178" s="22" t="s">
        <v>10</v>
      </c>
      <c r="F178" s="23">
        <v>14710</v>
      </c>
      <c r="G178" s="23">
        <v>20180.44</v>
      </c>
      <c r="H178" s="23">
        <v>16691.05</v>
      </c>
      <c r="I178" s="23">
        <v>13845.9</v>
      </c>
      <c r="J178" s="23">
        <v>13090.44</v>
      </c>
      <c r="K178" s="23">
        <v>6695.05</v>
      </c>
      <c r="L178" s="23">
        <v>4764.85</v>
      </c>
      <c r="M178" s="23">
        <v>3048.28</v>
      </c>
      <c r="N178" s="23">
        <v>2819.54</v>
      </c>
      <c r="O178" s="23">
        <f t="shared" si="7"/>
        <v>95845.55</v>
      </c>
      <c r="P178" s="23">
        <f>SUM(O177:O178)</f>
        <v>222738</v>
      </c>
      <c r="Q178" s="22">
        <f>ROUND(O178*100/P$178,3)</f>
        <v>43.031</v>
      </c>
      <c r="R178" s="24">
        <f>SUM(Q177:Q178)</f>
        <v>100</v>
      </c>
    </row>
    <row r="179" spans="1:18" s="4" customFormat="1" ht="15">
      <c r="A179" s="7">
        <v>178</v>
      </c>
      <c r="B179" s="17" t="s">
        <v>62</v>
      </c>
      <c r="C179" s="18" t="s">
        <v>20</v>
      </c>
      <c r="D179" s="18" t="s">
        <v>64</v>
      </c>
      <c r="E179" s="18" t="s">
        <v>10</v>
      </c>
      <c r="F179" s="19">
        <v>19102</v>
      </c>
      <c r="G179" s="19">
        <v>26093.1</v>
      </c>
      <c r="H179" s="19">
        <v>26037.55</v>
      </c>
      <c r="I179" s="19">
        <v>27719.86</v>
      </c>
      <c r="J179" s="19">
        <v>23693.5</v>
      </c>
      <c r="K179" s="19">
        <v>26312.52</v>
      </c>
      <c r="L179" s="19">
        <v>22768.82</v>
      </c>
      <c r="M179" s="19">
        <v>24205.7</v>
      </c>
      <c r="N179" s="19">
        <v>26213.78</v>
      </c>
      <c r="O179" s="19">
        <f t="shared" si="7"/>
        <v>222146.83000000002</v>
      </c>
      <c r="P179" s="18"/>
      <c r="Q179" s="18">
        <f>ROUND(O179*100/P$180,3)</f>
        <v>27.657</v>
      </c>
      <c r="R179" s="27"/>
    </row>
    <row r="180" spans="1:18" s="4" customFormat="1" ht="15.75" thickBot="1">
      <c r="A180" s="39">
        <v>179</v>
      </c>
      <c r="B180" s="21" t="s">
        <v>62</v>
      </c>
      <c r="C180" s="22" t="s">
        <v>20</v>
      </c>
      <c r="D180" s="22" t="s">
        <v>65</v>
      </c>
      <c r="E180" s="22" t="s">
        <v>10</v>
      </c>
      <c r="F180" s="23">
        <v>45133</v>
      </c>
      <c r="G180" s="23">
        <v>68790.9</v>
      </c>
      <c r="H180" s="23">
        <v>68644.45</v>
      </c>
      <c r="I180" s="23">
        <v>73079.64</v>
      </c>
      <c r="J180" s="23">
        <v>63114.4</v>
      </c>
      <c r="K180" s="23">
        <v>69369.3</v>
      </c>
      <c r="L180" s="23">
        <v>60026.9</v>
      </c>
      <c r="M180" s="23">
        <v>63815.02</v>
      </c>
      <c r="N180" s="23">
        <v>69109.04</v>
      </c>
      <c r="O180" s="23">
        <f t="shared" si="7"/>
        <v>581082.65</v>
      </c>
      <c r="P180" s="23">
        <f>SUM(O179:O180)</f>
        <v>803229.48</v>
      </c>
      <c r="Q180" s="22">
        <f>ROUND(O180*100/P$180,3)</f>
        <v>72.343</v>
      </c>
      <c r="R180" s="24">
        <f>SUM(Q179:Q180)</f>
        <v>100</v>
      </c>
    </row>
    <row r="181" spans="1:18" s="4" customFormat="1" ht="15">
      <c r="A181" s="39">
        <v>180</v>
      </c>
      <c r="B181" s="17" t="s">
        <v>62</v>
      </c>
      <c r="C181" s="18" t="s">
        <v>7</v>
      </c>
      <c r="D181" s="18" t="s">
        <v>64</v>
      </c>
      <c r="E181" s="18" t="s">
        <v>10</v>
      </c>
      <c r="F181" s="19">
        <v>1357.8</v>
      </c>
      <c r="G181" s="19">
        <v>1694.42</v>
      </c>
      <c r="H181" s="19">
        <v>3429.9</v>
      </c>
      <c r="I181" s="19">
        <v>2909.26</v>
      </c>
      <c r="J181" s="19">
        <v>1641.88</v>
      </c>
      <c r="K181" s="19">
        <v>893.56</v>
      </c>
      <c r="L181" s="19">
        <v>730.36</v>
      </c>
      <c r="M181" s="19">
        <v>704.68</v>
      </c>
      <c r="N181" s="19">
        <v>885.48</v>
      </c>
      <c r="O181" s="19">
        <f t="shared" si="7"/>
        <v>14247.340000000002</v>
      </c>
      <c r="P181" s="18"/>
      <c r="Q181" s="18">
        <f>ROUND(O181*100/P$182,3)</f>
        <v>17.224</v>
      </c>
      <c r="R181" s="27"/>
    </row>
    <row r="182" spans="1:18" s="4" customFormat="1" ht="15.75" thickBot="1">
      <c r="A182" s="7">
        <v>181</v>
      </c>
      <c r="B182" s="21" t="s">
        <v>62</v>
      </c>
      <c r="C182" s="22" t="s">
        <v>7</v>
      </c>
      <c r="D182" s="22" t="s">
        <v>65</v>
      </c>
      <c r="E182" s="22" t="s">
        <v>10</v>
      </c>
      <c r="F182" s="23">
        <v>1413.2</v>
      </c>
      <c r="G182" s="23">
        <v>7663.58</v>
      </c>
      <c r="H182" s="23">
        <v>18625.1</v>
      </c>
      <c r="I182" s="23">
        <v>15273.64</v>
      </c>
      <c r="J182" s="23">
        <v>8619.87</v>
      </c>
      <c r="K182" s="23">
        <v>4691.19</v>
      </c>
      <c r="L182" s="23">
        <v>3834.39</v>
      </c>
      <c r="M182" s="23">
        <v>3699.57</v>
      </c>
      <c r="N182" s="23">
        <v>4648.77</v>
      </c>
      <c r="O182" s="23">
        <f t="shared" si="7"/>
        <v>68469.31</v>
      </c>
      <c r="P182" s="23">
        <f>SUM(O181:O182)</f>
        <v>82716.65</v>
      </c>
      <c r="Q182" s="22">
        <f>ROUND(O182*100/P$182,3)</f>
        <v>82.776</v>
      </c>
      <c r="R182" s="24">
        <f>SUM(Q181:Q182)</f>
        <v>100</v>
      </c>
    </row>
    <row r="183" spans="1:18" s="4" customFormat="1" ht="15">
      <c r="A183" s="7">
        <v>182</v>
      </c>
      <c r="B183" s="17" t="s">
        <v>62</v>
      </c>
      <c r="C183" s="18" t="s">
        <v>13</v>
      </c>
      <c r="D183" s="18" t="s">
        <v>64</v>
      </c>
      <c r="E183" s="18" t="s">
        <v>10</v>
      </c>
      <c r="F183" s="19">
        <v>33119</v>
      </c>
      <c r="G183" s="19">
        <v>45258.5</v>
      </c>
      <c r="H183" s="19">
        <v>47342.13</v>
      </c>
      <c r="I183" s="19">
        <v>62772.05</v>
      </c>
      <c r="J183" s="19">
        <v>54814.61</v>
      </c>
      <c r="K183" s="19">
        <v>55013.43</v>
      </c>
      <c r="L183" s="19">
        <v>51145.38</v>
      </c>
      <c r="M183" s="19">
        <v>54825.63</v>
      </c>
      <c r="N183" s="19">
        <v>59260.25</v>
      </c>
      <c r="O183" s="19">
        <f t="shared" si="7"/>
        <v>463550.98</v>
      </c>
      <c r="P183" s="18"/>
      <c r="Q183" s="18">
        <f>ROUND(O183*100/P$184,3)</f>
        <v>49.822</v>
      </c>
      <c r="R183" s="27"/>
    </row>
    <row r="184" spans="1:18" s="4" customFormat="1" ht="15.75" thickBot="1">
      <c r="A184" s="39">
        <v>183</v>
      </c>
      <c r="B184" s="21" t="s">
        <v>62</v>
      </c>
      <c r="C184" s="22" t="s">
        <v>13</v>
      </c>
      <c r="D184" s="22" t="s">
        <v>65</v>
      </c>
      <c r="E184" s="22" t="s">
        <v>10</v>
      </c>
      <c r="F184" s="23">
        <v>40000</v>
      </c>
      <c r="G184" s="23">
        <v>44883.5</v>
      </c>
      <c r="H184" s="23">
        <v>46949.87</v>
      </c>
      <c r="I184" s="23">
        <v>62251.95</v>
      </c>
      <c r="J184" s="23">
        <v>54360.39</v>
      </c>
      <c r="K184" s="23">
        <v>54557.57</v>
      </c>
      <c r="L184" s="23">
        <v>50721.62</v>
      </c>
      <c r="M184" s="23">
        <v>54371.37</v>
      </c>
      <c r="N184" s="23">
        <v>58769.25</v>
      </c>
      <c r="O184" s="23">
        <f t="shared" si="7"/>
        <v>466865.52</v>
      </c>
      <c r="P184" s="23">
        <f>SUM(O183:O184)</f>
        <v>930416.5</v>
      </c>
      <c r="Q184" s="22">
        <f>ROUND(O184*100/P$184,3)</f>
        <v>50.178</v>
      </c>
      <c r="R184" s="24">
        <f>SUM(Q183:Q184)</f>
        <v>100</v>
      </c>
    </row>
    <row r="185" spans="1:18" s="4" customFormat="1" ht="15">
      <c r="A185" s="39">
        <v>184</v>
      </c>
      <c r="B185" s="17" t="s">
        <v>62</v>
      </c>
      <c r="C185" s="18" t="s">
        <v>21</v>
      </c>
      <c r="D185" s="18" t="s">
        <v>64</v>
      </c>
      <c r="E185" s="18" t="s">
        <v>10</v>
      </c>
      <c r="F185" s="19">
        <v>286925</v>
      </c>
      <c r="G185" s="19">
        <v>379130.2</v>
      </c>
      <c r="H185" s="19">
        <v>326350.02</v>
      </c>
      <c r="I185" s="19">
        <v>307508.88</v>
      </c>
      <c r="J185" s="19">
        <v>295527.01</v>
      </c>
      <c r="K185" s="19">
        <v>289923.2</v>
      </c>
      <c r="L185" s="19">
        <v>319046.89</v>
      </c>
      <c r="M185" s="19">
        <v>341472.33</v>
      </c>
      <c r="N185" s="19">
        <v>341521.92</v>
      </c>
      <c r="O185" s="19">
        <f t="shared" si="7"/>
        <v>2887405.45</v>
      </c>
      <c r="P185" s="18"/>
      <c r="Q185" s="18">
        <f>ROUND(O185*100/P$186,3)</f>
        <v>98.309</v>
      </c>
      <c r="R185" s="27"/>
    </row>
    <row r="186" spans="1:18" s="4" customFormat="1" ht="15.75" thickBot="1">
      <c r="A186" s="7">
        <v>185</v>
      </c>
      <c r="B186" s="21" t="s">
        <v>62</v>
      </c>
      <c r="C186" s="22" t="s">
        <v>21</v>
      </c>
      <c r="D186" s="22" t="s">
        <v>65</v>
      </c>
      <c r="E186" s="22" t="s">
        <v>10</v>
      </c>
      <c r="F186" s="23">
        <v>2000</v>
      </c>
      <c r="G186" s="23">
        <v>6949.8</v>
      </c>
      <c r="H186" s="23">
        <v>5981.98</v>
      </c>
      <c r="I186" s="23">
        <v>5636.62</v>
      </c>
      <c r="J186" s="23">
        <v>5416.99</v>
      </c>
      <c r="K186" s="23">
        <v>5320.8</v>
      </c>
      <c r="L186" s="23">
        <v>5848.11</v>
      </c>
      <c r="M186" s="23">
        <v>6259.17</v>
      </c>
      <c r="N186" s="23">
        <v>6260.08</v>
      </c>
      <c r="O186" s="23">
        <f t="shared" si="7"/>
        <v>49673.549999999996</v>
      </c>
      <c r="P186" s="23">
        <f>SUM(O185:O186)</f>
        <v>2937079</v>
      </c>
      <c r="Q186" s="22">
        <f>ROUND(O186*100/P$186,3)</f>
        <v>1.691</v>
      </c>
      <c r="R186" s="24">
        <f>SUM(Q185:Q186)</f>
        <v>100</v>
      </c>
    </row>
    <row r="187" spans="1:18" s="4" customFormat="1" ht="15">
      <c r="A187" s="7">
        <v>186</v>
      </c>
      <c r="B187" s="17" t="s">
        <v>62</v>
      </c>
      <c r="C187" s="18" t="s">
        <v>66</v>
      </c>
      <c r="D187" s="18" t="s">
        <v>64</v>
      </c>
      <c r="E187" s="18" t="s">
        <v>10</v>
      </c>
      <c r="F187" s="19">
        <v>4970</v>
      </c>
      <c r="G187" s="19">
        <v>6606</v>
      </c>
      <c r="H187" s="19">
        <v>4641.5</v>
      </c>
      <c r="I187" s="19">
        <v>4329.19</v>
      </c>
      <c r="J187" s="19">
        <v>4573.55</v>
      </c>
      <c r="K187" s="19">
        <v>4327.55</v>
      </c>
      <c r="L187" s="19">
        <v>4491.55</v>
      </c>
      <c r="M187" s="19">
        <v>5067.19</v>
      </c>
      <c r="N187" s="19">
        <v>5313.19</v>
      </c>
      <c r="O187" s="19">
        <f t="shared" si="7"/>
        <v>44319.72</v>
      </c>
      <c r="P187" s="18"/>
      <c r="Q187" s="18">
        <f>ROUND(O187*100/P$188,3)</f>
        <v>84.437</v>
      </c>
      <c r="R187" s="27"/>
    </row>
    <row r="188" spans="1:18" s="4" customFormat="1" ht="15.75" thickBot="1">
      <c r="A188" s="39">
        <v>187</v>
      </c>
      <c r="B188" s="21" t="s">
        <v>62</v>
      </c>
      <c r="C188" s="22" t="s">
        <v>66</v>
      </c>
      <c r="D188" s="22" t="s">
        <v>65</v>
      </c>
      <c r="E188" s="22" t="s">
        <v>10</v>
      </c>
      <c r="F188" s="22"/>
      <c r="G188" s="23">
        <v>1000</v>
      </c>
      <c r="H188" s="23">
        <v>1000</v>
      </c>
      <c r="I188" s="23">
        <v>950.31</v>
      </c>
      <c r="J188" s="23">
        <v>1003.95</v>
      </c>
      <c r="K188" s="23">
        <v>949.95</v>
      </c>
      <c r="L188" s="23">
        <v>985.95</v>
      </c>
      <c r="M188" s="23">
        <v>1112.31</v>
      </c>
      <c r="N188" s="23">
        <v>1166.31</v>
      </c>
      <c r="O188" s="23">
        <f t="shared" si="7"/>
        <v>8168.779999999999</v>
      </c>
      <c r="P188" s="23">
        <f>SUM(O187:O188)</f>
        <v>52488.5</v>
      </c>
      <c r="Q188" s="22">
        <f>ROUND(O188*100/P$188,3)</f>
        <v>15.563</v>
      </c>
      <c r="R188" s="24">
        <f>SUM(Q187:Q188)</f>
        <v>100</v>
      </c>
    </row>
    <row r="189" spans="1:18" s="4" customFormat="1" ht="15">
      <c r="A189" s="39">
        <v>188</v>
      </c>
      <c r="B189" s="17" t="s">
        <v>62</v>
      </c>
      <c r="C189" s="18" t="s">
        <v>11</v>
      </c>
      <c r="D189" s="18" t="s">
        <v>64</v>
      </c>
      <c r="E189" s="18" t="s">
        <v>10</v>
      </c>
      <c r="F189" s="19">
        <v>20445</v>
      </c>
      <c r="G189" s="19">
        <v>39047.84</v>
      </c>
      <c r="H189" s="19">
        <v>55714.1</v>
      </c>
      <c r="I189" s="19">
        <v>72198.1</v>
      </c>
      <c r="J189" s="19">
        <v>65834.6</v>
      </c>
      <c r="K189" s="19">
        <v>66140.1</v>
      </c>
      <c r="L189" s="19">
        <v>67746.9</v>
      </c>
      <c r="M189" s="19">
        <v>57099.25</v>
      </c>
      <c r="N189" s="19">
        <v>70996.25</v>
      </c>
      <c r="O189" s="19">
        <f t="shared" si="7"/>
        <v>515222.14</v>
      </c>
      <c r="P189" s="18"/>
      <c r="Q189" s="18">
        <f>ROUND(O189*100/P$190,3)</f>
        <v>65.064</v>
      </c>
      <c r="R189" s="27"/>
    </row>
    <row r="190" spans="1:18" s="4" customFormat="1" ht="15.75" thickBot="1">
      <c r="A190" s="7">
        <v>189</v>
      </c>
      <c r="B190" s="21" t="s">
        <v>62</v>
      </c>
      <c r="C190" s="22" t="s">
        <v>11</v>
      </c>
      <c r="D190" s="22" t="s">
        <v>65</v>
      </c>
      <c r="E190" s="22" t="s">
        <v>10</v>
      </c>
      <c r="F190" s="23">
        <v>10230</v>
      </c>
      <c r="G190" s="23">
        <v>21025.76</v>
      </c>
      <c r="H190" s="23">
        <v>29999.9</v>
      </c>
      <c r="I190" s="23">
        <v>38875.9</v>
      </c>
      <c r="J190" s="23">
        <v>35449.4</v>
      </c>
      <c r="K190" s="23">
        <v>35613.9</v>
      </c>
      <c r="L190" s="23">
        <v>36479.1</v>
      </c>
      <c r="M190" s="23">
        <v>30745.75</v>
      </c>
      <c r="N190" s="23">
        <v>38228.75</v>
      </c>
      <c r="O190" s="23">
        <f t="shared" si="7"/>
        <v>276648.45999999996</v>
      </c>
      <c r="P190" s="23">
        <f>SUM(O189:O190)</f>
        <v>791870.6</v>
      </c>
      <c r="Q190" s="22">
        <f>ROUND(O190*100/P$190,3)</f>
        <v>34.936</v>
      </c>
      <c r="R190" s="24">
        <f>SUM(Q189:Q190)</f>
        <v>100</v>
      </c>
    </row>
    <row r="191" spans="1:18" s="4" customFormat="1" ht="15">
      <c r="A191" s="7">
        <v>190</v>
      </c>
      <c r="B191" s="25" t="s">
        <v>67</v>
      </c>
      <c r="C191" s="25" t="s">
        <v>23</v>
      </c>
      <c r="D191" s="25" t="s">
        <v>65</v>
      </c>
      <c r="E191" s="25" t="s">
        <v>14</v>
      </c>
      <c r="F191" s="26">
        <v>40</v>
      </c>
      <c r="G191" s="26">
        <v>40</v>
      </c>
      <c r="H191" s="26">
        <v>40</v>
      </c>
      <c r="I191" s="26">
        <v>40</v>
      </c>
      <c r="J191" s="26">
        <v>40</v>
      </c>
      <c r="K191" s="25"/>
      <c r="L191" s="25"/>
      <c r="M191" s="25"/>
      <c r="N191" s="25"/>
      <c r="O191" s="26">
        <f t="shared" si="7"/>
        <v>200</v>
      </c>
      <c r="P191" s="26">
        <f>O191</f>
        <v>200</v>
      </c>
      <c r="Q191" s="26">
        <v>100</v>
      </c>
      <c r="R191" s="26">
        <v>100</v>
      </c>
    </row>
    <row r="192" spans="1:18" ht="15">
      <c r="A192" s="39">
        <v>191</v>
      </c>
      <c r="B192" s="8" t="s">
        <v>67</v>
      </c>
      <c r="C192" s="8" t="s">
        <v>33</v>
      </c>
      <c r="D192" s="8" t="s">
        <v>65</v>
      </c>
      <c r="E192" s="8" t="s">
        <v>41</v>
      </c>
      <c r="F192" s="9">
        <v>170</v>
      </c>
      <c r="G192" s="9">
        <v>136</v>
      </c>
      <c r="H192" s="9">
        <v>251</v>
      </c>
      <c r="I192" s="9">
        <v>288</v>
      </c>
      <c r="J192" s="9">
        <v>261</v>
      </c>
      <c r="K192" s="8"/>
      <c r="L192" s="8"/>
      <c r="M192" s="8"/>
      <c r="N192" s="8"/>
      <c r="O192" s="9">
        <f t="shared" si="7"/>
        <v>1106</v>
      </c>
      <c r="P192" s="26">
        <f>O192</f>
        <v>1106</v>
      </c>
      <c r="Q192" s="11">
        <v>100</v>
      </c>
      <c r="R192" s="9">
        <v>100</v>
      </c>
    </row>
    <row r="193" spans="1:18" ht="15">
      <c r="A193" s="39">
        <v>192</v>
      </c>
      <c r="B193" s="8" t="s">
        <v>67</v>
      </c>
      <c r="C193" s="8" t="s">
        <v>18</v>
      </c>
      <c r="D193" s="8" t="s">
        <v>65</v>
      </c>
      <c r="E193" s="8" t="s">
        <v>38</v>
      </c>
      <c r="F193" s="8"/>
      <c r="G193" s="8"/>
      <c r="H193" s="8"/>
      <c r="I193" s="8"/>
      <c r="J193" s="9">
        <v>90</v>
      </c>
      <c r="K193" s="8"/>
      <c r="L193" s="8"/>
      <c r="M193" s="8"/>
      <c r="N193" s="8"/>
      <c r="O193" s="9">
        <f t="shared" si="7"/>
        <v>90</v>
      </c>
      <c r="P193" s="26">
        <f>O193</f>
        <v>90</v>
      </c>
      <c r="Q193" s="11">
        <v>100</v>
      </c>
      <c r="R193" s="9">
        <v>100</v>
      </c>
    </row>
    <row r="194" spans="1:18" s="4" customFormat="1" ht="15.75" thickBot="1">
      <c r="A194" s="7">
        <v>193</v>
      </c>
      <c r="B194" s="15" t="s">
        <v>67</v>
      </c>
      <c r="C194" s="15" t="s">
        <v>19</v>
      </c>
      <c r="D194" s="15" t="s">
        <v>65</v>
      </c>
      <c r="E194" s="15" t="s">
        <v>38</v>
      </c>
      <c r="F194" s="15"/>
      <c r="G194" s="15"/>
      <c r="H194" s="15"/>
      <c r="I194" s="15"/>
      <c r="J194" s="16">
        <v>14</v>
      </c>
      <c r="K194" s="15"/>
      <c r="L194" s="15"/>
      <c r="M194" s="15"/>
      <c r="N194" s="15"/>
      <c r="O194" s="16">
        <f t="shared" si="7"/>
        <v>14</v>
      </c>
      <c r="P194" s="26">
        <f>O194</f>
        <v>14</v>
      </c>
      <c r="Q194" s="41">
        <v>100</v>
      </c>
      <c r="R194" s="16">
        <v>100</v>
      </c>
    </row>
    <row r="195" spans="1:18" s="4" customFormat="1" ht="15">
      <c r="A195" s="7">
        <v>194</v>
      </c>
      <c r="B195" s="17" t="s">
        <v>67</v>
      </c>
      <c r="C195" s="18" t="s">
        <v>21</v>
      </c>
      <c r="D195" s="18" t="s">
        <v>65</v>
      </c>
      <c r="E195" s="18" t="s">
        <v>41</v>
      </c>
      <c r="F195" s="19">
        <v>940</v>
      </c>
      <c r="G195" s="19">
        <v>866</v>
      </c>
      <c r="H195" s="19">
        <v>995</v>
      </c>
      <c r="I195" s="19">
        <v>1019</v>
      </c>
      <c r="J195" s="19">
        <v>892</v>
      </c>
      <c r="K195" s="18"/>
      <c r="L195" s="18"/>
      <c r="M195" s="18"/>
      <c r="N195" s="18"/>
      <c r="O195" s="19">
        <f t="shared" si="7"/>
        <v>4712</v>
      </c>
      <c r="P195" s="18"/>
      <c r="Q195" s="18">
        <f>ROUND(O195*100/P$196,3)</f>
        <v>72.27</v>
      </c>
      <c r="R195" s="27"/>
    </row>
    <row r="196" spans="1:18" s="4" customFormat="1" ht="15.75" thickBot="1">
      <c r="A196" s="39">
        <v>195</v>
      </c>
      <c r="B196" s="21" t="s">
        <v>67</v>
      </c>
      <c r="C196" s="22" t="s">
        <v>21</v>
      </c>
      <c r="D196" s="22" t="s">
        <v>65</v>
      </c>
      <c r="E196" s="22" t="s">
        <v>26</v>
      </c>
      <c r="F196" s="23">
        <v>347</v>
      </c>
      <c r="G196" s="23">
        <v>331</v>
      </c>
      <c r="H196" s="23">
        <v>387</v>
      </c>
      <c r="I196" s="23">
        <v>396</v>
      </c>
      <c r="J196" s="23">
        <v>347</v>
      </c>
      <c r="K196" s="22"/>
      <c r="L196" s="22"/>
      <c r="M196" s="22"/>
      <c r="N196" s="22"/>
      <c r="O196" s="23">
        <f t="shared" si="7"/>
        <v>1808</v>
      </c>
      <c r="P196" s="23">
        <f>SUM(O195:O196)</f>
        <v>6520</v>
      </c>
      <c r="Q196" s="22">
        <f>ROUND(O196*100/P$196,3)</f>
        <v>27.73</v>
      </c>
      <c r="R196" s="24">
        <f>SUM(Q195:Q196)</f>
        <v>100</v>
      </c>
    </row>
    <row r="197" spans="1:18" s="4" customFormat="1" ht="15.75" thickBot="1">
      <c r="A197" s="39">
        <v>196</v>
      </c>
      <c r="B197" s="34" t="s">
        <v>68</v>
      </c>
      <c r="C197" s="34" t="s">
        <v>23</v>
      </c>
      <c r="D197" s="34" t="s">
        <v>65</v>
      </c>
      <c r="E197" s="34" t="s">
        <v>14</v>
      </c>
      <c r="F197" s="34"/>
      <c r="G197" s="34"/>
      <c r="H197" s="34"/>
      <c r="I197" s="34"/>
      <c r="J197" s="34"/>
      <c r="K197" s="34"/>
      <c r="L197" s="35">
        <v>4387.8</v>
      </c>
      <c r="M197" s="35">
        <v>5540.26</v>
      </c>
      <c r="N197" s="35">
        <v>5006.99</v>
      </c>
      <c r="O197" s="35">
        <f t="shared" si="7"/>
        <v>14935.050000000001</v>
      </c>
      <c r="P197" s="35">
        <f>O197</f>
        <v>14935.050000000001</v>
      </c>
      <c r="Q197" s="35">
        <v>100</v>
      </c>
      <c r="R197" s="35">
        <v>100</v>
      </c>
    </row>
    <row r="198" spans="1:18" s="4" customFormat="1" ht="15">
      <c r="A198" s="7">
        <v>197</v>
      </c>
      <c r="B198" s="17" t="s">
        <v>68</v>
      </c>
      <c r="C198" s="18" t="s">
        <v>17</v>
      </c>
      <c r="D198" s="18" t="s">
        <v>64</v>
      </c>
      <c r="E198" s="18" t="s">
        <v>10</v>
      </c>
      <c r="F198" s="18"/>
      <c r="G198" s="19">
        <v>3490.94</v>
      </c>
      <c r="H198" s="19">
        <v>3674.2</v>
      </c>
      <c r="I198" s="19">
        <v>3173.5</v>
      </c>
      <c r="J198" s="19">
        <v>3185.8</v>
      </c>
      <c r="K198" s="18"/>
      <c r="L198" s="18"/>
      <c r="M198" s="18"/>
      <c r="N198" s="18"/>
      <c r="O198" s="19">
        <f t="shared" si="7"/>
        <v>13524.439999999999</v>
      </c>
      <c r="P198" s="18"/>
      <c r="Q198" s="18">
        <f>ROUND(O198*100/P$199,3)</f>
        <v>63.018</v>
      </c>
      <c r="R198" s="27"/>
    </row>
    <row r="199" spans="1:18" s="4" customFormat="1" ht="15">
      <c r="A199" s="7">
        <v>198</v>
      </c>
      <c r="B199" s="37" t="s">
        <v>68</v>
      </c>
      <c r="C199" s="10" t="s">
        <v>17</v>
      </c>
      <c r="D199" s="10" t="s">
        <v>65</v>
      </c>
      <c r="E199" s="10" t="s">
        <v>38</v>
      </c>
      <c r="F199" s="10"/>
      <c r="G199" s="11">
        <v>717</v>
      </c>
      <c r="H199" s="11">
        <v>765.6</v>
      </c>
      <c r="I199" s="11">
        <v>606.9</v>
      </c>
      <c r="J199" s="11">
        <v>609.3</v>
      </c>
      <c r="K199" s="10"/>
      <c r="L199" s="10"/>
      <c r="M199" s="10"/>
      <c r="N199" s="10"/>
      <c r="O199" s="11">
        <f t="shared" si="7"/>
        <v>2698.8</v>
      </c>
      <c r="P199" s="11">
        <f>SUM(O198:O200)</f>
        <v>21461.239999999998</v>
      </c>
      <c r="Q199" s="10">
        <f>ROUND(O199*100/P$199,3)</f>
        <v>12.575</v>
      </c>
      <c r="R199" s="38"/>
    </row>
    <row r="200" spans="1:18" s="4" customFormat="1" ht="15.75" thickBot="1">
      <c r="A200" s="39">
        <v>199</v>
      </c>
      <c r="B200" s="21" t="s">
        <v>68</v>
      </c>
      <c r="C200" s="22" t="s">
        <v>17</v>
      </c>
      <c r="D200" s="22" t="s">
        <v>65</v>
      </c>
      <c r="E200" s="22" t="s">
        <v>46</v>
      </c>
      <c r="F200" s="22"/>
      <c r="G200" s="23">
        <v>1391</v>
      </c>
      <c r="H200" s="23">
        <v>1486.2</v>
      </c>
      <c r="I200" s="23">
        <v>1178.1</v>
      </c>
      <c r="J200" s="23">
        <v>1182.7</v>
      </c>
      <c r="K200" s="22"/>
      <c r="L200" s="22"/>
      <c r="M200" s="22"/>
      <c r="N200" s="22"/>
      <c r="O200" s="23">
        <f t="shared" si="7"/>
        <v>5238</v>
      </c>
      <c r="P200" s="22"/>
      <c r="Q200" s="22">
        <f>ROUND(O200*100/P$199,3)</f>
        <v>24.407</v>
      </c>
      <c r="R200" s="24">
        <f>SUM(Q198:Q200)</f>
        <v>100</v>
      </c>
    </row>
    <row r="201" spans="1:18" s="4" customFormat="1" ht="15">
      <c r="A201" s="39">
        <v>200</v>
      </c>
      <c r="B201" s="17" t="s">
        <v>68</v>
      </c>
      <c r="C201" s="18" t="s">
        <v>33</v>
      </c>
      <c r="D201" s="18" t="s">
        <v>64</v>
      </c>
      <c r="E201" s="18" t="s">
        <v>10</v>
      </c>
      <c r="F201" s="18"/>
      <c r="G201" s="19">
        <v>1719</v>
      </c>
      <c r="H201" s="19">
        <v>1256</v>
      </c>
      <c r="I201" s="19">
        <v>1705.3</v>
      </c>
      <c r="J201" s="19">
        <v>1623.56</v>
      </c>
      <c r="K201" s="19">
        <v>1101.7</v>
      </c>
      <c r="L201" s="19">
        <v>1294.28</v>
      </c>
      <c r="M201" s="19">
        <v>1188.95</v>
      </c>
      <c r="N201" s="19">
        <v>1915.95</v>
      </c>
      <c r="O201" s="19">
        <f t="shared" si="7"/>
        <v>11804.740000000002</v>
      </c>
      <c r="P201" s="18"/>
      <c r="Q201" s="18">
        <f>ROUND(O201*100/P$202,3)</f>
        <v>13.932</v>
      </c>
      <c r="R201" s="27"/>
    </row>
    <row r="202" spans="1:18" s="4" customFormat="1" ht="15">
      <c r="A202" s="7">
        <v>201</v>
      </c>
      <c r="B202" s="37" t="s">
        <v>68</v>
      </c>
      <c r="C202" s="10" t="s">
        <v>33</v>
      </c>
      <c r="D202" s="10" t="s">
        <v>65</v>
      </c>
      <c r="E202" s="10" t="s">
        <v>38</v>
      </c>
      <c r="F202" s="10"/>
      <c r="G202" s="11">
        <v>12755</v>
      </c>
      <c r="H202" s="11">
        <v>6528.9</v>
      </c>
      <c r="I202" s="11">
        <v>8952.6</v>
      </c>
      <c r="J202" s="11">
        <v>8413.9</v>
      </c>
      <c r="K202" s="11">
        <v>5726.1</v>
      </c>
      <c r="L202" s="11">
        <v>9503.57</v>
      </c>
      <c r="M202" s="11">
        <v>7957</v>
      </c>
      <c r="N202" s="11">
        <v>12822</v>
      </c>
      <c r="O202" s="11">
        <f t="shared" si="7"/>
        <v>72659.07</v>
      </c>
      <c r="P202" s="11">
        <f>SUM(O201:O203)</f>
        <v>84731.61000000002</v>
      </c>
      <c r="Q202" s="10">
        <f>ROUND(O202*100/P$202,3)</f>
        <v>85.752</v>
      </c>
      <c r="R202" s="38"/>
    </row>
    <row r="203" spans="1:18" s="4" customFormat="1" ht="15.75" thickBot="1">
      <c r="A203" s="7">
        <v>202</v>
      </c>
      <c r="B203" s="21" t="s">
        <v>68</v>
      </c>
      <c r="C203" s="22" t="s">
        <v>33</v>
      </c>
      <c r="D203" s="22" t="s">
        <v>65</v>
      </c>
      <c r="E203" s="22" t="s">
        <v>41</v>
      </c>
      <c r="F203" s="22"/>
      <c r="G203" s="22"/>
      <c r="H203" s="22"/>
      <c r="I203" s="22"/>
      <c r="J203" s="23">
        <v>110</v>
      </c>
      <c r="K203" s="23">
        <v>57.8</v>
      </c>
      <c r="L203" s="23">
        <v>100</v>
      </c>
      <c r="M203" s="22"/>
      <c r="N203" s="22"/>
      <c r="O203" s="23">
        <f t="shared" si="7"/>
        <v>267.8</v>
      </c>
      <c r="P203" s="22"/>
      <c r="Q203" s="22">
        <f>ROUND(O203*100/P$202,3)</f>
        <v>0.316</v>
      </c>
      <c r="R203" s="24">
        <f>SUM(Q201:Q203)</f>
        <v>100</v>
      </c>
    </row>
    <row r="204" spans="1:18" s="4" customFormat="1" ht="15">
      <c r="A204" s="39">
        <v>203</v>
      </c>
      <c r="B204" s="17" t="s">
        <v>68</v>
      </c>
      <c r="C204" s="18" t="s">
        <v>18</v>
      </c>
      <c r="D204" s="18" t="s">
        <v>65</v>
      </c>
      <c r="E204" s="18" t="s">
        <v>14</v>
      </c>
      <c r="F204" s="18"/>
      <c r="G204" s="19">
        <v>1141</v>
      </c>
      <c r="H204" s="19">
        <v>775.8</v>
      </c>
      <c r="I204" s="19">
        <v>1035.5</v>
      </c>
      <c r="J204" s="19">
        <v>199.9</v>
      </c>
      <c r="K204" s="19">
        <v>985.66</v>
      </c>
      <c r="L204" s="19">
        <v>1574.61</v>
      </c>
      <c r="M204" s="19">
        <v>1316.46</v>
      </c>
      <c r="N204" s="19">
        <v>1103.38</v>
      </c>
      <c r="O204" s="19">
        <f t="shared" si="7"/>
        <v>8132.31</v>
      </c>
      <c r="P204" s="18"/>
      <c r="Q204" s="18">
        <f>ROUND(O204*100/P$205,3)</f>
        <v>15</v>
      </c>
      <c r="R204" s="27"/>
    </row>
    <row r="205" spans="1:18" s="4" customFormat="1" ht="15.75" thickBot="1">
      <c r="A205" s="39">
        <v>204</v>
      </c>
      <c r="B205" s="21" t="s">
        <v>68</v>
      </c>
      <c r="C205" s="22" t="s">
        <v>18</v>
      </c>
      <c r="D205" s="22" t="s">
        <v>65</v>
      </c>
      <c r="E205" s="22" t="s">
        <v>38</v>
      </c>
      <c r="F205" s="22"/>
      <c r="G205" s="23">
        <v>6466</v>
      </c>
      <c r="H205" s="23">
        <v>4396.2</v>
      </c>
      <c r="I205" s="23">
        <v>5868</v>
      </c>
      <c r="J205" s="23">
        <v>1132.8</v>
      </c>
      <c r="K205" s="23">
        <v>5585.38</v>
      </c>
      <c r="L205" s="23">
        <v>8922.808</v>
      </c>
      <c r="M205" s="23">
        <v>7459.958</v>
      </c>
      <c r="N205" s="23">
        <v>6252.498</v>
      </c>
      <c r="O205" s="23">
        <f t="shared" si="7"/>
        <v>46083.644</v>
      </c>
      <c r="P205" s="23">
        <f>SUM(O204:O205)</f>
        <v>54215.954</v>
      </c>
      <c r="Q205" s="22">
        <f>ROUND(O205*100/P$205,3)</f>
        <v>85</v>
      </c>
      <c r="R205" s="24">
        <f>SUM(Q204:Q205)</f>
        <v>100</v>
      </c>
    </row>
    <row r="206" spans="1:18" s="4" customFormat="1" ht="15">
      <c r="A206" s="7">
        <v>205</v>
      </c>
      <c r="B206" s="25" t="s">
        <v>68</v>
      </c>
      <c r="C206" s="25" t="s">
        <v>19</v>
      </c>
      <c r="D206" s="25" t="s">
        <v>65</v>
      </c>
      <c r="E206" s="25" t="s">
        <v>38</v>
      </c>
      <c r="F206" s="25"/>
      <c r="G206" s="26">
        <v>8294</v>
      </c>
      <c r="H206" s="26">
        <v>8473</v>
      </c>
      <c r="I206" s="26">
        <v>8239</v>
      </c>
      <c r="J206" s="26">
        <v>6942.85</v>
      </c>
      <c r="K206" s="26">
        <v>11974</v>
      </c>
      <c r="L206" s="26">
        <v>11974</v>
      </c>
      <c r="M206" s="26">
        <v>11986.056</v>
      </c>
      <c r="N206" s="26">
        <v>11949</v>
      </c>
      <c r="O206" s="26">
        <f t="shared" si="7"/>
        <v>79831.906</v>
      </c>
      <c r="P206" s="26">
        <f>O206</f>
        <v>79831.906</v>
      </c>
      <c r="Q206" s="26">
        <v>100</v>
      </c>
      <c r="R206" s="26">
        <v>100</v>
      </c>
    </row>
    <row r="207" spans="1:18" s="4" customFormat="1" ht="15">
      <c r="A207" s="7">
        <v>206</v>
      </c>
      <c r="B207" s="10" t="s">
        <v>68</v>
      </c>
      <c r="C207" s="10" t="s">
        <v>20</v>
      </c>
      <c r="D207" s="10" t="s">
        <v>65</v>
      </c>
      <c r="E207" s="10" t="s">
        <v>38</v>
      </c>
      <c r="F207" s="10"/>
      <c r="G207" s="11">
        <v>56</v>
      </c>
      <c r="H207" s="11">
        <v>58.5</v>
      </c>
      <c r="I207" s="10"/>
      <c r="J207" s="10"/>
      <c r="K207" s="10"/>
      <c r="L207" s="10"/>
      <c r="M207" s="10"/>
      <c r="N207" s="10"/>
      <c r="O207" s="11">
        <f t="shared" si="7"/>
        <v>114.5</v>
      </c>
      <c r="P207" s="26">
        <f aca="true" t="shared" si="8" ref="P207:P218">O207</f>
        <v>114.5</v>
      </c>
      <c r="Q207" s="11">
        <v>100</v>
      </c>
      <c r="R207" s="11">
        <v>100</v>
      </c>
    </row>
    <row r="208" spans="1:18" ht="15">
      <c r="A208" s="39">
        <v>207</v>
      </c>
      <c r="B208" s="8" t="s">
        <v>68</v>
      </c>
      <c r="C208" s="8" t="s">
        <v>13</v>
      </c>
      <c r="D208" s="8" t="s">
        <v>65</v>
      </c>
      <c r="E208" s="8" t="s">
        <v>14</v>
      </c>
      <c r="F208" s="8"/>
      <c r="G208" s="8"/>
      <c r="H208" s="9">
        <v>5</v>
      </c>
      <c r="I208" s="8"/>
      <c r="J208" s="8"/>
      <c r="K208" s="8"/>
      <c r="L208" s="8"/>
      <c r="M208" s="8"/>
      <c r="N208" s="8"/>
      <c r="O208" s="9">
        <f t="shared" si="7"/>
        <v>5</v>
      </c>
      <c r="P208" s="26">
        <f t="shared" si="8"/>
        <v>5</v>
      </c>
      <c r="Q208" s="11">
        <v>100</v>
      </c>
      <c r="R208" s="9">
        <v>100</v>
      </c>
    </row>
    <row r="209" spans="1:18" ht="15">
      <c r="A209" s="39">
        <v>208</v>
      </c>
      <c r="B209" s="8" t="s">
        <v>68</v>
      </c>
      <c r="C209" s="8" t="s">
        <v>11</v>
      </c>
      <c r="D209" s="8" t="s">
        <v>65</v>
      </c>
      <c r="E209" s="8" t="s">
        <v>14</v>
      </c>
      <c r="F209" s="9">
        <v>1483.8</v>
      </c>
      <c r="G209" s="9">
        <v>1639</v>
      </c>
      <c r="H209" s="9">
        <v>2374</v>
      </c>
      <c r="I209" s="9">
        <v>2397</v>
      </c>
      <c r="J209" s="9">
        <v>2381</v>
      </c>
      <c r="K209" s="9">
        <v>2381</v>
      </c>
      <c r="L209" s="9">
        <v>2515</v>
      </c>
      <c r="M209" s="9">
        <v>2483.8</v>
      </c>
      <c r="N209" s="9">
        <v>3714.8</v>
      </c>
      <c r="O209" s="9">
        <f t="shared" si="7"/>
        <v>21369.399999999998</v>
      </c>
      <c r="P209" s="26">
        <f t="shared" si="8"/>
        <v>21369.399999999998</v>
      </c>
      <c r="Q209" s="11">
        <v>100</v>
      </c>
      <c r="R209" s="9">
        <v>100</v>
      </c>
    </row>
    <row r="210" spans="1:18" ht="15">
      <c r="A210" s="7">
        <v>209</v>
      </c>
      <c r="B210" s="8" t="s">
        <v>69</v>
      </c>
      <c r="C210" s="8" t="s">
        <v>17</v>
      </c>
      <c r="D210" s="8" t="s">
        <v>64</v>
      </c>
      <c r="E210" s="8" t="s">
        <v>10</v>
      </c>
      <c r="F210" s="8"/>
      <c r="G210" s="9">
        <v>498</v>
      </c>
      <c r="H210" s="9">
        <v>498</v>
      </c>
      <c r="I210" s="9">
        <v>498</v>
      </c>
      <c r="J210" s="9">
        <v>498</v>
      </c>
      <c r="K210" s="9">
        <v>498</v>
      </c>
      <c r="L210" s="9">
        <v>497</v>
      </c>
      <c r="M210" s="8"/>
      <c r="N210" s="8"/>
      <c r="O210" s="9">
        <f t="shared" si="7"/>
        <v>2987</v>
      </c>
      <c r="P210" s="26">
        <f t="shared" si="8"/>
        <v>2987</v>
      </c>
      <c r="Q210" s="11">
        <v>100</v>
      </c>
      <c r="R210" s="9">
        <v>100</v>
      </c>
    </row>
    <row r="211" spans="1:18" ht="15">
      <c r="A211" s="7">
        <v>210</v>
      </c>
      <c r="B211" s="8" t="s">
        <v>69</v>
      </c>
      <c r="C211" s="8" t="s">
        <v>18</v>
      </c>
      <c r="D211" s="8" t="s">
        <v>64</v>
      </c>
      <c r="E211" s="8" t="s">
        <v>10</v>
      </c>
      <c r="F211" s="8"/>
      <c r="G211" s="9">
        <v>480</v>
      </c>
      <c r="H211" s="9">
        <v>473.2</v>
      </c>
      <c r="I211" s="9">
        <v>473.2</v>
      </c>
      <c r="J211" s="9">
        <v>473.2</v>
      </c>
      <c r="K211" s="9">
        <v>473.2</v>
      </c>
      <c r="L211" s="9">
        <v>473.2</v>
      </c>
      <c r="M211" s="9">
        <v>480</v>
      </c>
      <c r="N211" s="9">
        <v>480</v>
      </c>
      <c r="O211" s="9">
        <f t="shared" si="7"/>
        <v>3806</v>
      </c>
      <c r="P211" s="26">
        <f t="shared" si="8"/>
        <v>3806</v>
      </c>
      <c r="Q211" s="11">
        <v>100</v>
      </c>
      <c r="R211" s="9">
        <v>100</v>
      </c>
    </row>
    <row r="212" spans="1:18" ht="15">
      <c r="A212" s="39">
        <v>211</v>
      </c>
      <c r="B212" s="8" t="s">
        <v>69</v>
      </c>
      <c r="C212" s="8" t="s">
        <v>19</v>
      </c>
      <c r="D212" s="8" t="s">
        <v>64</v>
      </c>
      <c r="E212" s="8" t="s">
        <v>10</v>
      </c>
      <c r="F212" s="8"/>
      <c r="G212" s="9">
        <v>470</v>
      </c>
      <c r="H212" s="9">
        <v>470</v>
      </c>
      <c r="I212" s="9">
        <v>470</v>
      </c>
      <c r="J212" s="9">
        <v>470</v>
      </c>
      <c r="K212" s="9">
        <v>470</v>
      </c>
      <c r="L212" s="9">
        <v>470</v>
      </c>
      <c r="M212" s="8"/>
      <c r="N212" s="8"/>
      <c r="O212" s="9">
        <f t="shared" si="7"/>
        <v>2820</v>
      </c>
      <c r="P212" s="26">
        <f t="shared" si="8"/>
        <v>2820</v>
      </c>
      <c r="Q212" s="11">
        <v>100</v>
      </c>
      <c r="R212" s="9">
        <v>100</v>
      </c>
    </row>
    <row r="213" spans="1:18" ht="15">
      <c r="A213" s="39">
        <v>212</v>
      </c>
      <c r="B213" s="8" t="s">
        <v>69</v>
      </c>
      <c r="C213" s="8" t="s">
        <v>20</v>
      </c>
      <c r="D213" s="8" t="s">
        <v>64</v>
      </c>
      <c r="E213" s="8" t="s">
        <v>10</v>
      </c>
      <c r="F213" s="8"/>
      <c r="G213" s="9">
        <v>3600</v>
      </c>
      <c r="H213" s="9">
        <v>3590</v>
      </c>
      <c r="I213" s="9">
        <v>3590</v>
      </c>
      <c r="J213" s="9">
        <v>3590</v>
      </c>
      <c r="K213" s="9">
        <v>3590</v>
      </c>
      <c r="L213" s="9">
        <v>3582</v>
      </c>
      <c r="M213" s="9">
        <v>3110</v>
      </c>
      <c r="N213" s="9">
        <v>3110</v>
      </c>
      <c r="O213" s="9">
        <f t="shared" si="7"/>
        <v>27762</v>
      </c>
      <c r="P213" s="26">
        <f t="shared" si="8"/>
        <v>27762</v>
      </c>
      <c r="Q213" s="11">
        <v>100</v>
      </c>
      <c r="R213" s="9">
        <v>100</v>
      </c>
    </row>
    <row r="214" spans="1:18" ht="15">
      <c r="A214" s="7">
        <v>213</v>
      </c>
      <c r="B214" s="8" t="s">
        <v>69</v>
      </c>
      <c r="C214" s="8" t="s">
        <v>13</v>
      </c>
      <c r="D214" s="8" t="s">
        <v>64</v>
      </c>
      <c r="E214" s="8" t="s">
        <v>10</v>
      </c>
      <c r="F214" s="8"/>
      <c r="G214" s="9">
        <v>1745</v>
      </c>
      <c r="H214" s="9">
        <v>1735</v>
      </c>
      <c r="I214" s="9">
        <v>1735</v>
      </c>
      <c r="J214" s="9">
        <v>1792.2</v>
      </c>
      <c r="K214" s="9">
        <v>1792.2</v>
      </c>
      <c r="L214" s="9">
        <v>1792.2</v>
      </c>
      <c r="M214" s="9">
        <v>3222</v>
      </c>
      <c r="N214" s="9">
        <v>3222</v>
      </c>
      <c r="O214" s="9">
        <f t="shared" si="7"/>
        <v>17035.6</v>
      </c>
      <c r="P214" s="26">
        <f t="shared" si="8"/>
        <v>17035.6</v>
      </c>
      <c r="Q214" s="11">
        <v>100</v>
      </c>
      <c r="R214" s="9">
        <v>100</v>
      </c>
    </row>
    <row r="215" spans="1:18" ht="15">
      <c r="A215" s="7">
        <v>214</v>
      </c>
      <c r="B215" s="8" t="s">
        <v>69</v>
      </c>
      <c r="C215" s="8" t="s">
        <v>21</v>
      </c>
      <c r="D215" s="8" t="s">
        <v>64</v>
      </c>
      <c r="E215" s="8" t="s">
        <v>10</v>
      </c>
      <c r="F215" s="8"/>
      <c r="G215" s="9">
        <v>20</v>
      </c>
      <c r="H215" s="9">
        <v>20</v>
      </c>
      <c r="I215" s="9">
        <v>20</v>
      </c>
      <c r="J215" s="9">
        <v>20</v>
      </c>
      <c r="K215" s="9">
        <v>20</v>
      </c>
      <c r="L215" s="9">
        <v>20</v>
      </c>
      <c r="M215" s="9">
        <v>20</v>
      </c>
      <c r="N215" s="9">
        <v>20</v>
      </c>
      <c r="O215" s="9">
        <f t="shared" si="7"/>
        <v>160</v>
      </c>
      <c r="P215" s="26">
        <f t="shared" si="8"/>
        <v>160</v>
      </c>
      <c r="Q215" s="11">
        <v>100</v>
      </c>
      <c r="R215" s="9">
        <v>100</v>
      </c>
    </row>
    <row r="216" spans="1:18" ht="15">
      <c r="A216" s="39">
        <v>215</v>
      </c>
      <c r="B216" s="8" t="s">
        <v>69</v>
      </c>
      <c r="C216" s="8" t="s">
        <v>11</v>
      </c>
      <c r="D216" s="8" t="s">
        <v>64</v>
      </c>
      <c r="E216" s="8" t="s">
        <v>10</v>
      </c>
      <c r="F216" s="8"/>
      <c r="G216" s="9">
        <v>2</v>
      </c>
      <c r="H216" s="9">
        <v>2</v>
      </c>
      <c r="I216" s="9">
        <v>2</v>
      </c>
      <c r="J216" s="9">
        <v>2</v>
      </c>
      <c r="K216" s="9">
        <v>2</v>
      </c>
      <c r="L216" s="9">
        <v>2</v>
      </c>
      <c r="M216" s="9">
        <v>2</v>
      </c>
      <c r="N216" s="9">
        <v>2</v>
      </c>
      <c r="O216" s="9">
        <f t="shared" si="7"/>
        <v>16</v>
      </c>
      <c r="P216" s="26">
        <f t="shared" si="8"/>
        <v>16</v>
      </c>
      <c r="Q216" s="11">
        <v>100</v>
      </c>
      <c r="R216" s="9">
        <v>100</v>
      </c>
    </row>
    <row r="217" spans="1:18" ht="15">
      <c r="A217" s="39">
        <v>216</v>
      </c>
      <c r="B217" s="8" t="s">
        <v>70</v>
      </c>
      <c r="C217" s="8" t="s">
        <v>17</v>
      </c>
      <c r="D217" s="8" t="s">
        <v>64</v>
      </c>
      <c r="E217" s="8" t="s">
        <v>10</v>
      </c>
      <c r="F217" s="8"/>
      <c r="G217" s="9">
        <v>77</v>
      </c>
      <c r="H217" s="9">
        <v>298</v>
      </c>
      <c r="I217" s="9">
        <v>298</v>
      </c>
      <c r="J217" s="9">
        <v>311</v>
      </c>
      <c r="K217" s="9">
        <v>311</v>
      </c>
      <c r="L217" s="9">
        <v>213</v>
      </c>
      <c r="M217" s="9">
        <v>308.88</v>
      </c>
      <c r="N217" s="9">
        <v>308.89</v>
      </c>
      <c r="O217" s="9">
        <f t="shared" si="7"/>
        <v>2125.77</v>
      </c>
      <c r="P217" s="26">
        <f t="shared" si="8"/>
        <v>2125.77</v>
      </c>
      <c r="Q217" s="11">
        <v>100</v>
      </c>
      <c r="R217" s="9">
        <v>100</v>
      </c>
    </row>
    <row r="218" spans="1:18" ht="15.75" thickBot="1">
      <c r="A218" s="7">
        <v>217</v>
      </c>
      <c r="B218" s="13" t="s">
        <v>70</v>
      </c>
      <c r="C218" s="13" t="s">
        <v>19</v>
      </c>
      <c r="D218" s="13" t="s">
        <v>64</v>
      </c>
      <c r="E218" s="13" t="s">
        <v>10</v>
      </c>
      <c r="F218" s="13"/>
      <c r="G218" s="14">
        <v>40</v>
      </c>
      <c r="H218" s="14">
        <v>41</v>
      </c>
      <c r="I218" s="14">
        <v>54.925</v>
      </c>
      <c r="J218" s="14">
        <v>54.925</v>
      </c>
      <c r="K218" s="14">
        <v>54.925</v>
      </c>
      <c r="L218" s="14">
        <v>54.925</v>
      </c>
      <c r="M218" s="14">
        <v>54.925</v>
      </c>
      <c r="N218" s="14">
        <v>54.9</v>
      </c>
      <c r="O218" s="14">
        <f t="shared" si="7"/>
        <v>410.52500000000003</v>
      </c>
      <c r="P218" s="26">
        <f t="shared" si="8"/>
        <v>410.52500000000003</v>
      </c>
      <c r="Q218" s="41">
        <v>100</v>
      </c>
      <c r="R218" s="14">
        <v>100</v>
      </c>
    </row>
    <row r="219" spans="1:18" s="4" customFormat="1" ht="15">
      <c r="A219" s="7">
        <v>218</v>
      </c>
      <c r="B219" s="17" t="s">
        <v>70</v>
      </c>
      <c r="C219" s="18" t="s">
        <v>20</v>
      </c>
      <c r="D219" s="18" t="s">
        <v>64</v>
      </c>
      <c r="E219" s="18" t="s">
        <v>10</v>
      </c>
      <c r="F219" s="18"/>
      <c r="G219" s="19">
        <v>126</v>
      </c>
      <c r="H219" s="19">
        <v>261.89</v>
      </c>
      <c r="I219" s="19">
        <v>147.75</v>
      </c>
      <c r="J219" s="19">
        <v>212.92</v>
      </c>
      <c r="K219" s="19">
        <v>259.02</v>
      </c>
      <c r="L219" s="19">
        <v>251.46</v>
      </c>
      <c r="M219" s="19">
        <v>161.42</v>
      </c>
      <c r="N219" s="19">
        <v>213.86</v>
      </c>
      <c r="O219" s="19">
        <f t="shared" si="7"/>
        <v>1634.3200000000002</v>
      </c>
      <c r="P219" s="18"/>
      <c r="Q219" s="18">
        <f>ROUND(O219*100/P$220,3)</f>
        <v>65.212</v>
      </c>
      <c r="R219" s="27"/>
    </row>
    <row r="220" spans="1:18" s="4" customFormat="1" ht="15.75" thickBot="1">
      <c r="A220" s="39">
        <v>219</v>
      </c>
      <c r="B220" s="21" t="s">
        <v>70</v>
      </c>
      <c r="C220" s="22" t="s">
        <v>20</v>
      </c>
      <c r="D220" s="22" t="s">
        <v>65</v>
      </c>
      <c r="E220" s="22" t="s">
        <v>10</v>
      </c>
      <c r="F220" s="22"/>
      <c r="G220" s="23">
        <v>17</v>
      </c>
      <c r="H220" s="23">
        <v>35.71</v>
      </c>
      <c r="I220" s="23">
        <v>20.15</v>
      </c>
      <c r="J220" s="23">
        <v>149.03</v>
      </c>
      <c r="K220" s="23">
        <v>180</v>
      </c>
      <c r="L220" s="23">
        <v>186.86</v>
      </c>
      <c r="M220" s="23">
        <v>121.78</v>
      </c>
      <c r="N220" s="23">
        <v>161.33</v>
      </c>
      <c r="O220" s="23">
        <f t="shared" si="7"/>
        <v>871.86</v>
      </c>
      <c r="P220" s="23">
        <f>SUM(O219:O220)</f>
        <v>2506.1800000000003</v>
      </c>
      <c r="Q220" s="22">
        <f>ROUND(O220*100/P$220,3)</f>
        <v>34.788</v>
      </c>
      <c r="R220" s="24">
        <f>SUM(Q219:Q220)</f>
        <v>100</v>
      </c>
    </row>
    <row r="221" spans="1:18" s="4" customFormat="1" ht="15">
      <c r="A221" s="39">
        <v>220</v>
      </c>
      <c r="B221" s="17" t="s">
        <v>70</v>
      </c>
      <c r="C221" s="18" t="s">
        <v>13</v>
      </c>
      <c r="D221" s="18" t="s">
        <v>64</v>
      </c>
      <c r="E221" s="18" t="s">
        <v>10</v>
      </c>
      <c r="F221" s="19">
        <v>2442.16</v>
      </c>
      <c r="G221" s="19">
        <v>2268.7</v>
      </c>
      <c r="H221" s="19">
        <v>2268.7</v>
      </c>
      <c r="I221" s="19">
        <v>4231.49</v>
      </c>
      <c r="J221" s="19">
        <v>4215.52</v>
      </c>
      <c r="K221" s="19">
        <v>4216.94</v>
      </c>
      <c r="L221" s="19">
        <v>4230.66</v>
      </c>
      <c r="M221" s="19">
        <v>3617.18</v>
      </c>
      <c r="N221" s="19">
        <v>4391.38</v>
      </c>
      <c r="O221" s="19">
        <f t="shared" si="7"/>
        <v>31882.73</v>
      </c>
      <c r="P221" s="18"/>
      <c r="Q221" s="18">
        <f>ROUND(O221*100/P$222,3)</f>
        <v>97.955</v>
      </c>
      <c r="R221" s="27"/>
    </row>
    <row r="222" spans="1:18" s="4" customFormat="1" ht="15.75" thickBot="1">
      <c r="A222" s="7">
        <v>221</v>
      </c>
      <c r="B222" s="21" t="s">
        <v>70</v>
      </c>
      <c r="C222" s="22" t="s">
        <v>13</v>
      </c>
      <c r="D222" s="22" t="s">
        <v>65</v>
      </c>
      <c r="E222" s="22" t="s">
        <v>10</v>
      </c>
      <c r="F222" s="23">
        <v>49.84</v>
      </c>
      <c r="G222" s="23">
        <v>46.3</v>
      </c>
      <c r="H222" s="23">
        <v>46.3</v>
      </c>
      <c r="I222" s="23">
        <v>86.36</v>
      </c>
      <c r="J222" s="23">
        <v>93.53</v>
      </c>
      <c r="K222" s="23">
        <v>93.56</v>
      </c>
      <c r="L222" s="23">
        <v>86.34</v>
      </c>
      <c r="M222" s="23">
        <v>73.82</v>
      </c>
      <c r="N222" s="23">
        <v>89.62</v>
      </c>
      <c r="O222" s="23">
        <f t="shared" si="7"/>
        <v>665.67</v>
      </c>
      <c r="P222" s="23">
        <f>SUM(O221:O222)</f>
        <v>32548.399999999998</v>
      </c>
      <c r="Q222" s="22">
        <f>ROUND(O222*100/P$222,3)</f>
        <v>2.045</v>
      </c>
      <c r="R222" s="24">
        <f>SUM(Q221:Q222)</f>
        <v>100</v>
      </c>
    </row>
    <row r="223" spans="1:18" s="4" customFormat="1" ht="15">
      <c r="A223" s="7">
        <v>222</v>
      </c>
      <c r="B223" s="25" t="s">
        <v>70</v>
      </c>
      <c r="C223" s="25" t="s">
        <v>11</v>
      </c>
      <c r="D223" s="25" t="s">
        <v>64</v>
      </c>
      <c r="E223" s="25" t="s">
        <v>10</v>
      </c>
      <c r="F223" s="26">
        <v>21</v>
      </c>
      <c r="G223" s="25"/>
      <c r="H223" s="25"/>
      <c r="I223" s="25"/>
      <c r="J223" s="26">
        <v>52.5</v>
      </c>
      <c r="K223" s="26">
        <v>49.5</v>
      </c>
      <c r="L223" s="26">
        <v>106.5</v>
      </c>
      <c r="M223" s="26">
        <v>97.48</v>
      </c>
      <c r="N223" s="26">
        <v>95.5</v>
      </c>
      <c r="O223" s="26">
        <f t="shared" si="7"/>
        <v>422.48</v>
      </c>
      <c r="P223" s="26">
        <f>O223</f>
        <v>422.48</v>
      </c>
      <c r="Q223" s="26">
        <v>100</v>
      </c>
      <c r="R223" s="26">
        <v>100</v>
      </c>
    </row>
    <row r="224" spans="1:18" s="4" customFormat="1" ht="15">
      <c r="A224" s="39">
        <v>223</v>
      </c>
      <c r="B224" s="10" t="s">
        <v>71</v>
      </c>
      <c r="C224" s="10" t="s">
        <v>24</v>
      </c>
      <c r="D224" s="10" t="s">
        <v>65</v>
      </c>
      <c r="E224" s="10" t="s">
        <v>14</v>
      </c>
      <c r="F224" s="11">
        <v>38.4</v>
      </c>
      <c r="G224" s="10"/>
      <c r="H224" s="10"/>
      <c r="I224" s="10"/>
      <c r="J224" s="10"/>
      <c r="K224" s="10"/>
      <c r="L224" s="10"/>
      <c r="M224" s="10"/>
      <c r="N224" s="10"/>
      <c r="O224" s="11">
        <f t="shared" si="7"/>
        <v>38.4</v>
      </c>
      <c r="P224" s="26">
        <f>O224</f>
        <v>38.4</v>
      </c>
      <c r="Q224" s="11">
        <v>100</v>
      </c>
      <c r="R224" s="11">
        <v>100</v>
      </c>
    </row>
    <row r="225" spans="1:18" s="4" customFormat="1" ht="15">
      <c r="A225" s="39">
        <v>224</v>
      </c>
      <c r="B225" s="10" t="s">
        <v>71</v>
      </c>
      <c r="C225" s="10" t="s">
        <v>5</v>
      </c>
      <c r="D225" s="10" t="s">
        <v>65</v>
      </c>
      <c r="E225" s="10" t="s">
        <v>6</v>
      </c>
      <c r="F225" s="11">
        <v>9.9</v>
      </c>
      <c r="G225" s="10"/>
      <c r="H225" s="10"/>
      <c r="I225" s="10"/>
      <c r="J225" s="10"/>
      <c r="K225" s="10"/>
      <c r="L225" s="10"/>
      <c r="M225" s="10"/>
      <c r="N225" s="10"/>
      <c r="O225" s="11">
        <f t="shared" si="7"/>
        <v>9.9</v>
      </c>
      <c r="P225" s="26">
        <f>O225</f>
        <v>9.9</v>
      </c>
      <c r="Q225" s="11">
        <v>100</v>
      </c>
      <c r="R225" s="11">
        <v>100</v>
      </c>
    </row>
    <row r="226" spans="1:18" s="4" customFormat="1" ht="15.75" thickBot="1">
      <c r="A226" s="7">
        <v>225</v>
      </c>
      <c r="B226" s="15" t="s">
        <v>71</v>
      </c>
      <c r="C226" s="15" t="s">
        <v>11</v>
      </c>
      <c r="D226" s="15" t="s">
        <v>65</v>
      </c>
      <c r="E226" s="15" t="s">
        <v>14</v>
      </c>
      <c r="F226" s="16">
        <v>86.6</v>
      </c>
      <c r="G226" s="15"/>
      <c r="H226" s="15"/>
      <c r="I226" s="15"/>
      <c r="J226" s="15"/>
      <c r="K226" s="15"/>
      <c r="L226" s="16">
        <v>7</v>
      </c>
      <c r="M226" s="15"/>
      <c r="N226" s="15"/>
      <c r="O226" s="16">
        <f t="shared" si="7"/>
        <v>93.6</v>
      </c>
      <c r="P226" s="26">
        <f>O226</f>
        <v>93.6</v>
      </c>
      <c r="Q226" s="41">
        <v>100</v>
      </c>
      <c r="R226" s="16">
        <v>100</v>
      </c>
    </row>
    <row r="227" spans="1:18" s="4" customFormat="1" ht="15">
      <c r="A227" s="7">
        <v>226</v>
      </c>
      <c r="B227" s="17" t="s">
        <v>72</v>
      </c>
      <c r="C227" s="18" t="s">
        <v>23</v>
      </c>
      <c r="D227" s="18" t="s">
        <v>64</v>
      </c>
      <c r="E227" s="18" t="s">
        <v>10</v>
      </c>
      <c r="F227" s="19">
        <v>68.3</v>
      </c>
      <c r="G227" s="19">
        <v>68.67</v>
      </c>
      <c r="H227" s="19">
        <v>69.02</v>
      </c>
      <c r="I227" s="19">
        <v>69.65</v>
      </c>
      <c r="J227" s="19">
        <v>20.65</v>
      </c>
      <c r="K227" s="19">
        <v>69.65</v>
      </c>
      <c r="L227" s="19">
        <v>48.65</v>
      </c>
      <c r="M227" s="19">
        <v>48.3</v>
      </c>
      <c r="N227" s="19">
        <v>47.74</v>
      </c>
      <c r="O227" s="19">
        <f t="shared" si="7"/>
        <v>510.62999999999994</v>
      </c>
      <c r="P227" s="18"/>
      <c r="Q227" s="18">
        <f>ROUND(O227*100/P$228,3)</f>
        <v>69.997</v>
      </c>
      <c r="R227" s="27"/>
    </row>
    <row r="228" spans="1:18" s="4" customFormat="1" ht="15.75" thickBot="1">
      <c r="A228" s="39">
        <v>227</v>
      </c>
      <c r="B228" s="21" t="s">
        <v>72</v>
      </c>
      <c r="C228" s="22" t="s">
        <v>23</v>
      </c>
      <c r="D228" s="22" t="s">
        <v>65</v>
      </c>
      <c r="E228" s="22" t="s">
        <v>10</v>
      </c>
      <c r="F228" s="23">
        <v>29.3</v>
      </c>
      <c r="G228" s="23">
        <v>29.43</v>
      </c>
      <c r="H228" s="23">
        <v>29.58</v>
      </c>
      <c r="I228" s="23">
        <v>29.85</v>
      </c>
      <c r="J228" s="23">
        <v>8.85</v>
      </c>
      <c r="K228" s="23">
        <v>29.85</v>
      </c>
      <c r="L228" s="23">
        <v>20.85</v>
      </c>
      <c r="M228" s="23">
        <v>20.7</v>
      </c>
      <c r="N228" s="23">
        <v>20.46</v>
      </c>
      <c r="O228" s="23">
        <f t="shared" si="7"/>
        <v>218.86999999999998</v>
      </c>
      <c r="P228" s="23">
        <f>SUM(O227:O228)</f>
        <v>729.4999999999999</v>
      </c>
      <c r="Q228" s="22">
        <f>ROUND(O228*100/P$228,3)</f>
        <v>30.003</v>
      </c>
      <c r="R228" s="24">
        <f>SUM(Q227:Q228)</f>
        <v>100</v>
      </c>
    </row>
    <row r="229" spans="1:18" s="4" customFormat="1" ht="15">
      <c r="A229" s="39">
        <v>228</v>
      </c>
      <c r="B229" s="17" t="s">
        <v>72</v>
      </c>
      <c r="C229" s="18" t="s">
        <v>17</v>
      </c>
      <c r="D229" s="18" t="s">
        <v>64</v>
      </c>
      <c r="E229" s="18" t="s">
        <v>10</v>
      </c>
      <c r="F229" s="19">
        <v>2203</v>
      </c>
      <c r="G229" s="19">
        <v>1906.39</v>
      </c>
      <c r="H229" s="19">
        <v>2189.15</v>
      </c>
      <c r="I229" s="19">
        <v>2011.92</v>
      </c>
      <c r="J229" s="19">
        <v>2198.31</v>
      </c>
      <c r="K229" s="19">
        <v>2196.67</v>
      </c>
      <c r="L229" s="19">
        <v>2196.67</v>
      </c>
      <c r="M229" s="19">
        <v>2272.14</v>
      </c>
      <c r="N229" s="19">
        <v>2192.42</v>
      </c>
      <c r="O229" s="19">
        <f t="shared" si="7"/>
        <v>19366.67</v>
      </c>
      <c r="P229" s="18"/>
      <c r="Q229" s="18">
        <f>ROUND(O229*100/P$230,3)</f>
        <v>79.954</v>
      </c>
      <c r="R229" s="27"/>
    </row>
    <row r="230" spans="1:18" s="4" customFormat="1" ht="15.75" thickBot="1">
      <c r="A230" s="7">
        <v>229</v>
      </c>
      <c r="B230" s="21" t="s">
        <v>72</v>
      </c>
      <c r="C230" s="22" t="s">
        <v>17</v>
      </c>
      <c r="D230" s="22" t="s">
        <v>65</v>
      </c>
      <c r="E230" s="22" t="s">
        <v>10</v>
      </c>
      <c r="F230" s="23">
        <v>460</v>
      </c>
      <c r="G230" s="23">
        <v>755.87</v>
      </c>
      <c r="H230" s="23">
        <v>488.35</v>
      </c>
      <c r="I230" s="23">
        <v>685.08</v>
      </c>
      <c r="J230" s="23">
        <v>490.39</v>
      </c>
      <c r="K230" s="23">
        <v>490.03</v>
      </c>
      <c r="L230" s="23">
        <v>490.03</v>
      </c>
      <c r="M230" s="23">
        <v>506.86</v>
      </c>
      <c r="N230" s="23">
        <v>489.08</v>
      </c>
      <c r="O230" s="23">
        <f t="shared" si="7"/>
        <v>4855.689999999999</v>
      </c>
      <c r="P230" s="23">
        <f>SUM(O229:O230)</f>
        <v>24222.359999999997</v>
      </c>
      <c r="Q230" s="22">
        <f>ROUND(O230*100/P$230,3)</f>
        <v>20.046</v>
      </c>
      <c r="R230" s="24">
        <f>SUM(Q229:Q230)</f>
        <v>100</v>
      </c>
    </row>
    <row r="231" spans="1:18" s="4" customFormat="1" ht="15">
      <c r="A231" s="7">
        <v>230</v>
      </c>
      <c r="B231" s="17" t="s">
        <v>72</v>
      </c>
      <c r="C231" s="18" t="s">
        <v>33</v>
      </c>
      <c r="D231" s="18" t="s">
        <v>64</v>
      </c>
      <c r="E231" s="18" t="s">
        <v>10</v>
      </c>
      <c r="F231" s="19">
        <v>154.4</v>
      </c>
      <c r="G231" s="19">
        <v>149.09</v>
      </c>
      <c r="H231" s="19">
        <v>238.07</v>
      </c>
      <c r="I231" s="19">
        <v>143.87</v>
      </c>
      <c r="J231" s="19">
        <v>160.72</v>
      </c>
      <c r="K231" s="19">
        <v>179.9</v>
      </c>
      <c r="L231" s="19">
        <v>200.03</v>
      </c>
      <c r="M231" s="19">
        <v>202</v>
      </c>
      <c r="N231" s="19">
        <v>195.11</v>
      </c>
      <c r="O231" s="19">
        <f t="shared" si="7"/>
        <v>1623.19</v>
      </c>
      <c r="P231" s="18"/>
      <c r="Q231" s="18">
        <f>ROUND(O231*100/P$232,3)</f>
        <v>94.984</v>
      </c>
      <c r="R231" s="27"/>
    </row>
    <row r="232" spans="1:18" s="4" customFormat="1" ht="15.75" thickBot="1">
      <c r="A232" s="39">
        <v>231</v>
      </c>
      <c r="B232" s="21" t="s">
        <v>72</v>
      </c>
      <c r="C232" s="22" t="s">
        <v>33</v>
      </c>
      <c r="D232" s="22" t="s">
        <v>65</v>
      </c>
      <c r="E232" s="22" t="s">
        <v>10</v>
      </c>
      <c r="F232" s="23">
        <v>1.5</v>
      </c>
      <c r="G232" s="23">
        <v>2.21</v>
      </c>
      <c r="H232" s="23">
        <v>3.53</v>
      </c>
      <c r="I232" s="23">
        <v>2.13</v>
      </c>
      <c r="J232" s="23">
        <v>29.38</v>
      </c>
      <c r="K232" s="23">
        <v>31.1</v>
      </c>
      <c r="L232" s="23">
        <v>6.87</v>
      </c>
      <c r="M232" s="23">
        <v>6.1</v>
      </c>
      <c r="N232" s="23">
        <v>2.89</v>
      </c>
      <c r="O232" s="23">
        <f t="shared" si="7"/>
        <v>85.71</v>
      </c>
      <c r="P232" s="23">
        <f>SUM(O231:O232)</f>
        <v>1708.9</v>
      </c>
      <c r="Q232" s="22">
        <f>ROUND(O232*100/P$232,3)</f>
        <v>5.016</v>
      </c>
      <c r="R232" s="24">
        <f>SUM(Q231:Q232)</f>
        <v>100</v>
      </c>
    </row>
    <row r="233" spans="1:18" s="4" customFormat="1" ht="15">
      <c r="A233" s="39">
        <v>232</v>
      </c>
      <c r="B233" s="17" t="s">
        <v>72</v>
      </c>
      <c r="C233" s="18" t="s">
        <v>18</v>
      </c>
      <c r="D233" s="18" t="s">
        <v>64</v>
      </c>
      <c r="E233" s="18" t="s">
        <v>10</v>
      </c>
      <c r="F233" s="19">
        <v>337.2</v>
      </c>
      <c r="G233" s="19">
        <v>275.91</v>
      </c>
      <c r="H233" s="19">
        <v>189.24</v>
      </c>
      <c r="I233" s="19">
        <v>244.37</v>
      </c>
      <c r="J233" s="19">
        <v>52.52</v>
      </c>
      <c r="K233" s="19">
        <v>231.47</v>
      </c>
      <c r="L233" s="19">
        <v>200.92</v>
      </c>
      <c r="M233" s="19">
        <v>163.97</v>
      </c>
      <c r="N233" s="19">
        <v>198.95</v>
      </c>
      <c r="O233" s="19">
        <f aca="true" t="shared" si="9" ref="O233:O292">SUM(F233:N233)</f>
        <v>1894.5500000000002</v>
      </c>
      <c r="P233" s="18"/>
      <c r="Q233" s="18">
        <f>ROUND(O233*100/P$234,3)</f>
        <v>96.343</v>
      </c>
      <c r="R233" s="27"/>
    </row>
    <row r="234" spans="1:18" s="4" customFormat="1" ht="15.75" thickBot="1">
      <c r="A234" s="7">
        <v>233</v>
      </c>
      <c r="B234" s="21" t="s">
        <v>72</v>
      </c>
      <c r="C234" s="22" t="s">
        <v>18</v>
      </c>
      <c r="D234" s="22" t="s">
        <v>65</v>
      </c>
      <c r="E234" s="22" t="s">
        <v>10</v>
      </c>
      <c r="F234" s="23">
        <v>6.9</v>
      </c>
      <c r="G234" s="23">
        <v>4.09</v>
      </c>
      <c r="H234" s="23">
        <v>20.06</v>
      </c>
      <c r="I234" s="23">
        <v>3.63</v>
      </c>
      <c r="J234" s="23">
        <v>22.78</v>
      </c>
      <c r="K234" s="23">
        <v>3.43</v>
      </c>
      <c r="L234" s="23">
        <v>5.646</v>
      </c>
      <c r="M234" s="23">
        <v>2.43</v>
      </c>
      <c r="N234" s="23">
        <v>2.95</v>
      </c>
      <c r="O234" s="23">
        <f t="shared" si="9"/>
        <v>71.91600000000001</v>
      </c>
      <c r="P234" s="23">
        <f>SUM(O233:O234)</f>
        <v>1966.4660000000001</v>
      </c>
      <c r="Q234" s="22">
        <f>ROUND(O234*100/P$234,3)</f>
        <v>3.657</v>
      </c>
      <c r="R234" s="24">
        <f>SUM(Q233:Q234)</f>
        <v>100</v>
      </c>
    </row>
    <row r="235" spans="1:18" s="4" customFormat="1" ht="15">
      <c r="A235" s="7">
        <v>234</v>
      </c>
      <c r="B235" s="17" t="s">
        <v>72</v>
      </c>
      <c r="C235" s="18" t="s">
        <v>19</v>
      </c>
      <c r="D235" s="18" t="s">
        <v>64</v>
      </c>
      <c r="E235" s="18" t="s">
        <v>10</v>
      </c>
      <c r="F235" s="19">
        <v>466.73</v>
      </c>
      <c r="G235" s="19">
        <v>320.69</v>
      </c>
      <c r="H235" s="19">
        <v>321.42</v>
      </c>
      <c r="I235" s="19">
        <v>324.88</v>
      </c>
      <c r="J235" s="19">
        <v>325.24</v>
      </c>
      <c r="K235" s="19">
        <v>543.77</v>
      </c>
      <c r="L235" s="19">
        <v>295.01</v>
      </c>
      <c r="M235" s="19">
        <v>348.18</v>
      </c>
      <c r="N235" s="19">
        <v>348.18</v>
      </c>
      <c r="O235" s="19">
        <f t="shared" si="9"/>
        <v>3294.1000000000004</v>
      </c>
      <c r="P235" s="18"/>
      <c r="Q235" s="18">
        <f>ROUND(O235*100/P$236,3)</f>
        <v>38.106</v>
      </c>
      <c r="R235" s="27"/>
    </row>
    <row r="236" spans="1:18" s="4" customFormat="1" ht="15.75" thickBot="1">
      <c r="A236" s="39">
        <v>235</v>
      </c>
      <c r="B236" s="21" t="s">
        <v>72</v>
      </c>
      <c r="C236" s="22" t="s">
        <v>19</v>
      </c>
      <c r="D236" s="22" t="s">
        <v>65</v>
      </c>
      <c r="E236" s="22" t="s">
        <v>10</v>
      </c>
      <c r="F236" s="23">
        <v>414.77</v>
      </c>
      <c r="G236" s="23">
        <v>559.81</v>
      </c>
      <c r="H236" s="23">
        <v>561.08</v>
      </c>
      <c r="I236" s="23">
        <v>567.12</v>
      </c>
      <c r="J236" s="23">
        <v>567.76</v>
      </c>
      <c r="K236" s="23">
        <v>949.23</v>
      </c>
      <c r="L236" s="23">
        <v>514.99</v>
      </c>
      <c r="M236" s="23">
        <v>607.82</v>
      </c>
      <c r="N236" s="23">
        <v>607.82</v>
      </c>
      <c r="O236" s="23">
        <f t="shared" si="9"/>
        <v>5350.4</v>
      </c>
      <c r="P236" s="23">
        <f>SUM(O235:O236)</f>
        <v>8644.5</v>
      </c>
      <c r="Q236" s="22">
        <f>ROUND(O236*100/P$236,3)</f>
        <v>61.894</v>
      </c>
      <c r="R236" s="24">
        <f>SUM(Q235:Q236)</f>
        <v>100</v>
      </c>
    </row>
    <row r="237" spans="1:18" s="4" customFormat="1" ht="15">
      <c r="A237" s="39">
        <v>236</v>
      </c>
      <c r="B237" s="17" t="s">
        <v>72</v>
      </c>
      <c r="C237" s="18" t="s">
        <v>20</v>
      </c>
      <c r="D237" s="18" t="s">
        <v>64</v>
      </c>
      <c r="E237" s="18" t="s">
        <v>10</v>
      </c>
      <c r="F237" s="18"/>
      <c r="G237" s="18"/>
      <c r="H237" s="18"/>
      <c r="I237" s="18"/>
      <c r="J237" s="18"/>
      <c r="K237" s="19">
        <v>103.512</v>
      </c>
      <c r="L237" s="18"/>
      <c r="M237" s="18"/>
      <c r="N237" s="18"/>
      <c r="O237" s="19">
        <f t="shared" si="9"/>
        <v>103.512</v>
      </c>
      <c r="P237" s="18"/>
      <c r="Q237" s="18">
        <f>ROUND(O237*100/P$238,3)</f>
        <v>12.03</v>
      </c>
      <c r="R237" s="27"/>
    </row>
    <row r="238" spans="1:18" s="4" customFormat="1" ht="15.75" thickBot="1">
      <c r="A238" s="7">
        <v>237</v>
      </c>
      <c r="B238" s="21" t="s">
        <v>72</v>
      </c>
      <c r="C238" s="22" t="s">
        <v>20</v>
      </c>
      <c r="D238" s="22" t="s">
        <v>65</v>
      </c>
      <c r="E238" s="22" t="s">
        <v>10</v>
      </c>
      <c r="F238" s="23">
        <v>135.7</v>
      </c>
      <c r="G238" s="23">
        <v>103.9</v>
      </c>
      <c r="H238" s="23">
        <v>127.7</v>
      </c>
      <c r="I238" s="23">
        <v>39</v>
      </c>
      <c r="J238" s="22"/>
      <c r="K238" s="22"/>
      <c r="L238" s="23">
        <v>116.412</v>
      </c>
      <c r="M238" s="23">
        <v>118.112</v>
      </c>
      <c r="N238" s="23">
        <v>116.112</v>
      </c>
      <c r="O238" s="23">
        <f t="shared" si="9"/>
        <v>756.9359999999999</v>
      </c>
      <c r="P238" s="23">
        <f>SUM(O237:O238)</f>
        <v>860.4479999999999</v>
      </c>
      <c r="Q238" s="22">
        <f>ROUND(O238*100/P$238,3)</f>
        <v>87.97</v>
      </c>
      <c r="R238" s="24">
        <f>SUM(Q237:Q238)</f>
        <v>100</v>
      </c>
    </row>
    <row r="239" spans="1:18" s="4" customFormat="1" ht="15">
      <c r="A239" s="7">
        <v>238</v>
      </c>
      <c r="B239" s="17" t="s">
        <v>72</v>
      </c>
      <c r="C239" s="18" t="s">
        <v>13</v>
      </c>
      <c r="D239" s="18" t="s">
        <v>64</v>
      </c>
      <c r="E239" s="18" t="s">
        <v>10</v>
      </c>
      <c r="F239" s="19">
        <v>98.95</v>
      </c>
      <c r="G239" s="19">
        <v>99.9</v>
      </c>
      <c r="H239" s="19">
        <v>99.7</v>
      </c>
      <c r="I239" s="19">
        <v>101.56</v>
      </c>
      <c r="J239" s="19">
        <v>91.33</v>
      </c>
      <c r="K239" s="19">
        <v>101.56</v>
      </c>
      <c r="L239" s="19">
        <v>101.56</v>
      </c>
      <c r="M239" s="19">
        <v>74.12</v>
      </c>
      <c r="N239" s="19">
        <v>24.83</v>
      </c>
      <c r="O239" s="19">
        <f t="shared" si="9"/>
        <v>793.51</v>
      </c>
      <c r="P239" s="18"/>
      <c r="Q239" s="18">
        <f>ROUND(O239*100/P$240,3)</f>
        <v>93.002</v>
      </c>
      <c r="R239" s="27"/>
    </row>
    <row r="240" spans="1:18" s="4" customFormat="1" ht="15.75" thickBot="1">
      <c r="A240" s="39">
        <v>239</v>
      </c>
      <c r="B240" s="21" t="s">
        <v>72</v>
      </c>
      <c r="C240" s="22" t="s">
        <v>13</v>
      </c>
      <c r="D240" s="22" t="s">
        <v>65</v>
      </c>
      <c r="E240" s="22" t="s">
        <v>10</v>
      </c>
      <c r="F240" s="23">
        <v>7.45</v>
      </c>
      <c r="G240" s="23">
        <v>7.52</v>
      </c>
      <c r="H240" s="23">
        <v>7.5</v>
      </c>
      <c r="I240" s="23">
        <v>7.64</v>
      </c>
      <c r="J240" s="23">
        <v>6.87</v>
      </c>
      <c r="K240" s="23">
        <v>7.64</v>
      </c>
      <c r="L240" s="23">
        <v>7.64</v>
      </c>
      <c r="M240" s="23">
        <v>5.58</v>
      </c>
      <c r="N240" s="23">
        <v>1.87</v>
      </c>
      <c r="O240" s="23">
        <f t="shared" si="9"/>
        <v>59.709999999999994</v>
      </c>
      <c r="P240" s="23">
        <f>SUM(O239:O240)</f>
        <v>853.22</v>
      </c>
      <c r="Q240" s="22">
        <f>ROUND(O240*100/P$240,3)</f>
        <v>6.998</v>
      </c>
      <c r="R240" s="24">
        <f>SUM(Q239:Q240)</f>
        <v>100</v>
      </c>
    </row>
    <row r="241" spans="1:18" s="4" customFormat="1" ht="15">
      <c r="A241" s="39">
        <v>240</v>
      </c>
      <c r="B241" s="17" t="s">
        <v>72</v>
      </c>
      <c r="C241" s="18" t="s">
        <v>21</v>
      </c>
      <c r="D241" s="18" t="s">
        <v>64</v>
      </c>
      <c r="E241" s="18" t="s">
        <v>10</v>
      </c>
      <c r="F241" s="19">
        <v>57.8</v>
      </c>
      <c r="G241" s="19">
        <v>57.21</v>
      </c>
      <c r="H241" s="18"/>
      <c r="I241" s="19">
        <v>61.64</v>
      </c>
      <c r="J241" s="19">
        <v>49.81</v>
      </c>
      <c r="K241" s="18"/>
      <c r="L241" s="18"/>
      <c r="M241" s="18"/>
      <c r="N241" s="18"/>
      <c r="O241" s="19">
        <f t="shared" si="9"/>
        <v>226.45999999999998</v>
      </c>
      <c r="P241" s="18"/>
      <c r="Q241" s="18">
        <f>ROUND(O241*100/P$242,3)</f>
        <v>45.833</v>
      </c>
      <c r="R241" s="27"/>
    </row>
    <row r="242" spans="1:18" s="4" customFormat="1" ht="15.75" thickBot="1">
      <c r="A242" s="7">
        <v>241</v>
      </c>
      <c r="B242" s="21" t="s">
        <v>72</v>
      </c>
      <c r="C242" s="22" t="s">
        <v>21</v>
      </c>
      <c r="D242" s="22" t="s">
        <v>65</v>
      </c>
      <c r="E242" s="22" t="s">
        <v>10</v>
      </c>
      <c r="F242" s="23">
        <v>0.2</v>
      </c>
      <c r="G242" s="23">
        <v>0.89</v>
      </c>
      <c r="H242" s="23">
        <v>63</v>
      </c>
      <c r="I242" s="23">
        <v>0.86</v>
      </c>
      <c r="J242" s="23">
        <v>0.69</v>
      </c>
      <c r="K242" s="23">
        <v>50.5</v>
      </c>
      <c r="L242" s="23">
        <v>50.5</v>
      </c>
      <c r="M242" s="23">
        <v>50.5</v>
      </c>
      <c r="N242" s="23">
        <v>50.5</v>
      </c>
      <c r="O242" s="23">
        <f t="shared" si="9"/>
        <v>267.64</v>
      </c>
      <c r="P242" s="23">
        <f>SUM(O241:O242)</f>
        <v>494.09999999999997</v>
      </c>
      <c r="Q242" s="22">
        <f>ROUND(O242*100/P$242,3)</f>
        <v>54.167</v>
      </c>
      <c r="R242" s="24">
        <f>SUM(Q241:Q242)</f>
        <v>100</v>
      </c>
    </row>
    <row r="243" spans="1:18" s="4" customFormat="1" ht="15">
      <c r="A243" s="7">
        <v>242</v>
      </c>
      <c r="B243" s="17" t="s">
        <v>72</v>
      </c>
      <c r="C243" s="18" t="s">
        <v>11</v>
      </c>
      <c r="D243" s="18" t="s">
        <v>64</v>
      </c>
      <c r="E243" s="18" t="s">
        <v>10</v>
      </c>
      <c r="F243" s="19">
        <v>281.04</v>
      </c>
      <c r="G243" s="19">
        <v>283.76</v>
      </c>
      <c r="H243" s="19">
        <v>283.68</v>
      </c>
      <c r="I243" s="19">
        <v>287.6</v>
      </c>
      <c r="J243" s="19">
        <v>287.36</v>
      </c>
      <c r="K243" s="19">
        <v>287.36</v>
      </c>
      <c r="L243" s="19">
        <v>287.36</v>
      </c>
      <c r="M243" s="19">
        <v>177.36</v>
      </c>
      <c r="N243" s="19">
        <v>66.16</v>
      </c>
      <c r="O243" s="19">
        <f t="shared" si="9"/>
        <v>2241.6800000000003</v>
      </c>
      <c r="P243" s="18"/>
      <c r="Q243" s="18">
        <f>ROUND(O243*100/P$244,3)</f>
        <v>80</v>
      </c>
      <c r="R243" s="27"/>
    </row>
    <row r="244" spans="1:18" s="4" customFormat="1" ht="15.75" thickBot="1">
      <c r="A244" s="39">
        <v>243</v>
      </c>
      <c r="B244" s="21" t="s">
        <v>72</v>
      </c>
      <c r="C244" s="22" t="s">
        <v>11</v>
      </c>
      <c r="D244" s="22" t="s">
        <v>65</v>
      </c>
      <c r="E244" s="22" t="s">
        <v>10</v>
      </c>
      <c r="F244" s="23">
        <v>70.26</v>
      </c>
      <c r="G244" s="23">
        <v>70.94</v>
      </c>
      <c r="H244" s="23">
        <v>70.92</v>
      </c>
      <c r="I244" s="23">
        <v>71.9</v>
      </c>
      <c r="J244" s="23">
        <v>71.84</v>
      </c>
      <c r="K244" s="23">
        <v>71.84</v>
      </c>
      <c r="L244" s="23">
        <v>71.84</v>
      </c>
      <c r="M244" s="23">
        <v>44.34</v>
      </c>
      <c r="N244" s="23">
        <v>16.54</v>
      </c>
      <c r="O244" s="23">
        <f t="shared" si="9"/>
        <v>560.4200000000001</v>
      </c>
      <c r="P244" s="23">
        <f>SUM(O243:O244)</f>
        <v>2802.1000000000004</v>
      </c>
      <c r="Q244" s="22">
        <f>ROUND(O244*100/P$244,3)</f>
        <v>20</v>
      </c>
      <c r="R244" s="24">
        <f>SUM(Q243:Q244)</f>
        <v>100</v>
      </c>
    </row>
    <row r="245" spans="1:18" s="4" customFormat="1" ht="15">
      <c r="A245" s="39">
        <v>244</v>
      </c>
      <c r="B245" s="17" t="s">
        <v>73</v>
      </c>
      <c r="C245" s="18" t="s">
        <v>17</v>
      </c>
      <c r="D245" s="18" t="s">
        <v>64</v>
      </c>
      <c r="E245" s="18" t="s">
        <v>10</v>
      </c>
      <c r="F245" s="19">
        <v>308</v>
      </c>
      <c r="G245" s="19">
        <v>362.96</v>
      </c>
      <c r="H245" s="19">
        <v>366.29</v>
      </c>
      <c r="I245" s="19">
        <v>365.02</v>
      </c>
      <c r="J245" s="19">
        <v>366.26</v>
      </c>
      <c r="K245" s="19">
        <v>362.99</v>
      </c>
      <c r="L245" s="19">
        <v>428.4</v>
      </c>
      <c r="M245" s="19">
        <v>624.65</v>
      </c>
      <c r="N245" s="19">
        <v>681.89</v>
      </c>
      <c r="O245" s="19">
        <f t="shared" si="9"/>
        <v>3866.46</v>
      </c>
      <c r="P245" s="18"/>
      <c r="Q245" s="18">
        <f>ROUND(O245*100/P$246,3)</f>
        <v>81.488</v>
      </c>
      <c r="R245" s="27"/>
    </row>
    <row r="246" spans="1:18" s="4" customFormat="1" ht="15.75" thickBot="1">
      <c r="A246" s="7">
        <v>245</v>
      </c>
      <c r="B246" s="21" t="s">
        <v>73</v>
      </c>
      <c r="C246" s="22" t="s">
        <v>17</v>
      </c>
      <c r="D246" s="22" t="s">
        <v>65</v>
      </c>
      <c r="E246" s="22" t="s">
        <v>10</v>
      </c>
      <c r="F246" s="23">
        <v>85</v>
      </c>
      <c r="G246" s="23">
        <v>80.97</v>
      </c>
      <c r="H246" s="23">
        <v>81.71</v>
      </c>
      <c r="I246" s="23">
        <v>80.98</v>
      </c>
      <c r="J246" s="23">
        <v>81.71</v>
      </c>
      <c r="K246" s="23">
        <v>80.98</v>
      </c>
      <c r="L246" s="23">
        <v>95.57</v>
      </c>
      <c r="M246" s="23">
        <v>139.35</v>
      </c>
      <c r="N246" s="23">
        <v>152.11</v>
      </c>
      <c r="O246" s="23">
        <f t="shared" si="9"/>
        <v>878.3800000000001</v>
      </c>
      <c r="P246" s="23">
        <f>SUM(O245:O246)</f>
        <v>4744.84</v>
      </c>
      <c r="Q246" s="22">
        <f>ROUND(O246*100/P$246,3)</f>
        <v>18.512</v>
      </c>
      <c r="R246" s="24">
        <f>SUM(Q245:Q246)</f>
        <v>100</v>
      </c>
    </row>
    <row r="247" spans="1:18" s="4" customFormat="1" ht="15">
      <c r="A247" s="7">
        <v>246</v>
      </c>
      <c r="B247" s="17" t="s">
        <v>73</v>
      </c>
      <c r="C247" s="18" t="s">
        <v>13</v>
      </c>
      <c r="D247" s="18" t="s">
        <v>64</v>
      </c>
      <c r="E247" s="18" t="s">
        <v>10</v>
      </c>
      <c r="F247" s="19">
        <v>296.95</v>
      </c>
      <c r="G247" s="19">
        <v>299.9</v>
      </c>
      <c r="H247" s="19">
        <v>306.62</v>
      </c>
      <c r="I247" s="19">
        <v>306.62</v>
      </c>
      <c r="J247" s="19">
        <v>306.62</v>
      </c>
      <c r="K247" s="19">
        <v>306.62</v>
      </c>
      <c r="L247" s="19">
        <v>306.62</v>
      </c>
      <c r="M247" s="19">
        <v>168.98</v>
      </c>
      <c r="N247" s="19">
        <v>160.61</v>
      </c>
      <c r="O247" s="19">
        <f t="shared" si="9"/>
        <v>2459.54</v>
      </c>
      <c r="P247" s="18"/>
      <c r="Q247" s="18">
        <f>ROUND(O247*100/P$248,3)</f>
        <v>93</v>
      </c>
      <c r="R247" s="27"/>
    </row>
    <row r="248" spans="1:18" s="4" customFormat="1" ht="15.75" thickBot="1">
      <c r="A248" s="39">
        <v>247</v>
      </c>
      <c r="B248" s="21" t="s">
        <v>73</v>
      </c>
      <c r="C248" s="22" t="s">
        <v>13</v>
      </c>
      <c r="D248" s="22" t="s">
        <v>65</v>
      </c>
      <c r="E248" s="22" t="s">
        <v>10</v>
      </c>
      <c r="F248" s="23">
        <v>22.35</v>
      </c>
      <c r="G248" s="23">
        <v>22.57</v>
      </c>
      <c r="H248" s="23">
        <v>23.08</v>
      </c>
      <c r="I248" s="23">
        <v>23.08</v>
      </c>
      <c r="J248" s="23">
        <v>23.08</v>
      </c>
      <c r="K248" s="23">
        <v>23.08</v>
      </c>
      <c r="L248" s="23">
        <v>23.08</v>
      </c>
      <c r="M248" s="23">
        <v>12.72</v>
      </c>
      <c r="N248" s="23">
        <v>12.09</v>
      </c>
      <c r="O248" s="23">
        <f t="shared" si="9"/>
        <v>185.13</v>
      </c>
      <c r="P248" s="23">
        <f>SUM(O247:O248)</f>
        <v>2644.67</v>
      </c>
      <c r="Q248" s="22">
        <f>ROUND(O248*100/P$248,3)</f>
        <v>7</v>
      </c>
      <c r="R248" s="24">
        <f>SUM(Q247:Q248)</f>
        <v>100</v>
      </c>
    </row>
    <row r="249" spans="1:18" s="4" customFormat="1" ht="15">
      <c r="A249" s="39">
        <v>248</v>
      </c>
      <c r="B249" s="17" t="s">
        <v>73</v>
      </c>
      <c r="C249" s="18" t="s">
        <v>11</v>
      </c>
      <c r="D249" s="18" t="s">
        <v>64</v>
      </c>
      <c r="E249" s="18" t="s">
        <v>10</v>
      </c>
      <c r="F249" s="19">
        <v>491.85</v>
      </c>
      <c r="G249" s="19">
        <v>496.8</v>
      </c>
      <c r="H249" s="19">
        <v>503.76</v>
      </c>
      <c r="I249" s="19">
        <v>504</v>
      </c>
      <c r="J249" s="19">
        <v>503.76</v>
      </c>
      <c r="K249" s="19">
        <v>351.76</v>
      </c>
      <c r="L249" s="19">
        <v>351.76</v>
      </c>
      <c r="M249" s="19">
        <v>350.96</v>
      </c>
      <c r="N249" s="19">
        <v>475.76</v>
      </c>
      <c r="O249" s="19">
        <f t="shared" si="9"/>
        <v>4030.4100000000008</v>
      </c>
      <c r="P249" s="18"/>
      <c r="Q249" s="18">
        <f>ROUND(O249*100/P$250,3)</f>
        <v>80</v>
      </c>
      <c r="R249" s="27"/>
    </row>
    <row r="250" spans="1:18" s="4" customFormat="1" ht="15.75" thickBot="1">
      <c r="A250" s="7">
        <v>249</v>
      </c>
      <c r="B250" s="21" t="s">
        <v>73</v>
      </c>
      <c r="C250" s="22" t="s">
        <v>11</v>
      </c>
      <c r="D250" s="22" t="s">
        <v>65</v>
      </c>
      <c r="E250" s="22" t="s">
        <v>10</v>
      </c>
      <c r="F250" s="23">
        <v>122.95</v>
      </c>
      <c r="G250" s="23">
        <v>124.2</v>
      </c>
      <c r="H250" s="23">
        <v>125.94</v>
      </c>
      <c r="I250" s="23">
        <v>126</v>
      </c>
      <c r="J250" s="23">
        <v>125.94</v>
      </c>
      <c r="K250" s="23">
        <v>87.94</v>
      </c>
      <c r="L250" s="23">
        <v>87.94</v>
      </c>
      <c r="M250" s="23">
        <v>87.74</v>
      </c>
      <c r="N250" s="23">
        <v>118.94</v>
      </c>
      <c r="O250" s="23">
        <f t="shared" si="9"/>
        <v>1007.5900000000001</v>
      </c>
      <c r="P250" s="23">
        <f>SUM(O249:O250)</f>
        <v>5038.000000000001</v>
      </c>
      <c r="Q250" s="22">
        <f>ROUND(O250*100/P$250,3)</f>
        <v>20</v>
      </c>
      <c r="R250" s="24">
        <f>SUM(Q249:Q250)</f>
        <v>100</v>
      </c>
    </row>
    <row r="251" spans="1:18" s="4" customFormat="1" ht="15">
      <c r="A251" s="7">
        <v>250</v>
      </c>
      <c r="B251" s="17" t="s">
        <v>74</v>
      </c>
      <c r="C251" s="18" t="s">
        <v>23</v>
      </c>
      <c r="D251" s="18" t="s">
        <v>64</v>
      </c>
      <c r="E251" s="18" t="s">
        <v>10</v>
      </c>
      <c r="F251" s="19">
        <v>273.3</v>
      </c>
      <c r="G251" s="19">
        <v>205.41</v>
      </c>
      <c r="H251" s="19">
        <v>140</v>
      </c>
      <c r="I251" s="19">
        <v>140</v>
      </c>
      <c r="J251" s="19">
        <v>172.9</v>
      </c>
      <c r="K251" s="19">
        <v>172.9</v>
      </c>
      <c r="L251" s="19">
        <v>173.74</v>
      </c>
      <c r="M251" s="19">
        <v>173.04</v>
      </c>
      <c r="N251" s="19">
        <v>311.99</v>
      </c>
      <c r="O251" s="19">
        <f t="shared" si="9"/>
        <v>1763.28</v>
      </c>
      <c r="P251" s="18"/>
      <c r="Q251" s="18">
        <f>ROUND(O251*100/P$252,3)</f>
        <v>70.001</v>
      </c>
      <c r="R251" s="27"/>
    </row>
    <row r="252" spans="1:18" s="4" customFormat="1" ht="16.5" customHeight="1" thickBot="1">
      <c r="A252" s="39">
        <v>251</v>
      </c>
      <c r="B252" s="21" t="s">
        <v>74</v>
      </c>
      <c r="C252" s="22" t="s">
        <v>23</v>
      </c>
      <c r="D252" s="22" t="s">
        <v>65</v>
      </c>
      <c r="E252" s="22" t="s">
        <v>10</v>
      </c>
      <c r="F252" s="23">
        <v>117.1</v>
      </c>
      <c r="G252" s="23">
        <v>88.04</v>
      </c>
      <c r="H252" s="23">
        <v>60</v>
      </c>
      <c r="I252" s="23">
        <v>60</v>
      </c>
      <c r="J252" s="23">
        <v>74.1</v>
      </c>
      <c r="K252" s="23">
        <v>74.1</v>
      </c>
      <c r="L252" s="23">
        <v>74.46</v>
      </c>
      <c r="M252" s="23">
        <v>74.16</v>
      </c>
      <c r="N252" s="23">
        <v>133.71</v>
      </c>
      <c r="O252" s="23">
        <f t="shared" si="9"/>
        <v>755.6700000000001</v>
      </c>
      <c r="P252" s="23">
        <f>SUM(O251:O252)</f>
        <v>2518.95</v>
      </c>
      <c r="Q252" s="22">
        <f>ROUND(O252*100/P$252,3)</f>
        <v>29.999</v>
      </c>
      <c r="R252" s="24">
        <f>SUM(Q251:Q252)</f>
        <v>100</v>
      </c>
    </row>
    <row r="253" spans="1:18" s="4" customFormat="1" ht="15">
      <c r="A253" s="39">
        <v>252</v>
      </c>
      <c r="B253" s="17" t="s">
        <v>74</v>
      </c>
      <c r="C253" s="18" t="s">
        <v>17</v>
      </c>
      <c r="D253" s="18" t="s">
        <v>64</v>
      </c>
      <c r="E253" s="18" t="s">
        <v>10</v>
      </c>
      <c r="F253" s="19">
        <v>980</v>
      </c>
      <c r="G253" s="19">
        <v>1482</v>
      </c>
      <c r="H253" s="19">
        <v>1217.83</v>
      </c>
      <c r="I253" s="19">
        <v>1395.92</v>
      </c>
      <c r="J253" s="19">
        <v>1223.96</v>
      </c>
      <c r="K253" s="19">
        <v>1223.96</v>
      </c>
      <c r="L253" s="19">
        <v>1219.87</v>
      </c>
      <c r="M253" s="19">
        <v>1219.87</v>
      </c>
      <c r="N253" s="19">
        <v>1219.87</v>
      </c>
      <c r="O253" s="19">
        <f t="shared" si="9"/>
        <v>11183.279999999999</v>
      </c>
      <c r="P253" s="18"/>
      <c r="Q253" s="18">
        <f>ROUND(O253*100/P$254,3)</f>
        <v>85.238</v>
      </c>
      <c r="R253" s="27"/>
    </row>
    <row r="254" spans="1:18" s="4" customFormat="1" ht="15.75" thickBot="1">
      <c r="A254" s="7">
        <v>253</v>
      </c>
      <c r="B254" s="21" t="s">
        <v>74</v>
      </c>
      <c r="C254" s="22" t="s">
        <v>17</v>
      </c>
      <c r="D254" s="22" t="s">
        <v>65</v>
      </c>
      <c r="E254" s="22" t="s">
        <v>10</v>
      </c>
      <c r="F254" s="23">
        <v>212</v>
      </c>
      <c r="G254" s="22"/>
      <c r="H254" s="23">
        <v>271.67</v>
      </c>
      <c r="I254" s="23">
        <v>90.58</v>
      </c>
      <c r="J254" s="23">
        <v>273.04</v>
      </c>
      <c r="K254" s="23">
        <v>273.04</v>
      </c>
      <c r="L254" s="23">
        <v>272.13</v>
      </c>
      <c r="M254" s="23">
        <v>272.13</v>
      </c>
      <c r="N254" s="23">
        <v>272.13</v>
      </c>
      <c r="O254" s="23">
        <f t="shared" si="9"/>
        <v>1936.7200000000003</v>
      </c>
      <c r="P254" s="23">
        <f>SUM(O253:O254)</f>
        <v>13120</v>
      </c>
      <c r="Q254" s="22">
        <f>ROUND(O254*100/P$254,3)</f>
        <v>14.762</v>
      </c>
      <c r="R254" s="24">
        <f>SUM(Q253:Q254)</f>
        <v>100</v>
      </c>
    </row>
    <row r="255" spans="1:18" s="4" customFormat="1" ht="15">
      <c r="A255" s="7">
        <v>254</v>
      </c>
      <c r="B255" s="17" t="s">
        <v>74</v>
      </c>
      <c r="C255" s="18" t="s">
        <v>33</v>
      </c>
      <c r="D255" s="18" t="s">
        <v>64</v>
      </c>
      <c r="E255" s="18" t="s">
        <v>10</v>
      </c>
      <c r="F255" s="19">
        <v>3075.6</v>
      </c>
      <c r="G255" s="19">
        <v>3302.73</v>
      </c>
      <c r="H255" s="19">
        <v>3316.53</v>
      </c>
      <c r="I255" s="19">
        <v>2761.56</v>
      </c>
      <c r="J255" s="19">
        <v>2712.29</v>
      </c>
      <c r="K255" s="19">
        <v>2443.27</v>
      </c>
      <c r="L255" s="19">
        <v>2761.85</v>
      </c>
      <c r="M255" s="19">
        <v>3786.66</v>
      </c>
      <c r="N255" s="19">
        <v>2806.19</v>
      </c>
      <c r="O255" s="19">
        <f t="shared" si="9"/>
        <v>26966.679999999997</v>
      </c>
      <c r="P255" s="18"/>
      <c r="Q255" s="18">
        <f>ROUND(O255*100/P$256,3)</f>
        <v>98.556</v>
      </c>
      <c r="R255" s="27"/>
    </row>
    <row r="256" spans="1:18" s="4" customFormat="1" ht="15.75" thickBot="1">
      <c r="A256" s="39">
        <v>255</v>
      </c>
      <c r="B256" s="21" t="s">
        <v>74</v>
      </c>
      <c r="C256" s="22" t="s">
        <v>33</v>
      </c>
      <c r="D256" s="22" t="s">
        <v>65</v>
      </c>
      <c r="E256" s="22" t="s">
        <v>10</v>
      </c>
      <c r="F256" s="23">
        <v>41</v>
      </c>
      <c r="G256" s="23">
        <v>48.97</v>
      </c>
      <c r="H256" s="23">
        <v>49.17</v>
      </c>
      <c r="I256" s="23">
        <v>40.94</v>
      </c>
      <c r="J256" s="23">
        <v>40.21</v>
      </c>
      <c r="K256" s="23">
        <v>36.23</v>
      </c>
      <c r="L256" s="23">
        <v>40.95</v>
      </c>
      <c r="M256" s="23">
        <v>56.14</v>
      </c>
      <c r="N256" s="23">
        <v>41.61</v>
      </c>
      <c r="O256" s="23">
        <f t="shared" si="9"/>
        <v>395.21999999999997</v>
      </c>
      <c r="P256" s="23">
        <f>SUM(O255:O256)</f>
        <v>27361.899999999998</v>
      </c>
      <c r="Q256" s="22">
        <f>ROUND(O256*100/P$256,3)</f>
        <v>1.444</v>
      </c>
      <c r="R256" s="24">
        <f>SUM(Q255:Q256)</f>
        <v>100</v>
      </c>
    </row>
    <row r="257" spans="1:18" s="4" customFormat="1" ht="15">
      <c r="A257" s="39">
        <v>256</v>
      </c>
      <c r="B257" s="17" t="s">
        <v>74</v>
      </c>
      <c r="C257" s="18" t="s">
        <v>18</v>
      </c>
      <c r="D257" s="18" t="s">
        <v>64</v>
      </c>
      <c r="E257" s="18" t="s">
        <v>10</v>
      </c>
      <c r="F257" s="19">
        <v>4315.9</v>
      </c>
      <c r="G257" s="19">
        <v>3827.41</v>
      </c>
      <c r="H257" s="19">
        <v>3873.28</v>
      </c>
      <c r="I257" s="19">
        <v>3856.28</v>
      </c>
      <c r="J257" s="19">
        <v>3688.77</v>
      </c>
      <c r="K257" s="19">
        <v>3024.62</v>
      </c>
      <c r="L257" s="19">
        <v>3227.32</v>
      </c>
      <c r="M257" s="19">
        <v>2221.24</v>
      </c>
      <c r="N257" s="19">
        <v>3044.04</v>
      </c>
      <c r="O257" s="19">
        <f t="shared" si="9"/>
        <v>31078.86</v>
      </c>
      <c r="P257" s="18"/>
      <c r="Q257" s="18">
        <f>ROUND(O257*100/P$258,3)</f>
        <v>98.509</v>
      </c>
      <c r="R257" s="27"/>
    </row>
    <row r="258" spans="1:18" s="4" customFormat="1" ht="15.75" thickBot="1">
      <c r="A258" s="7">
        <v>257</v>
      </c>
      <c r="B258" s="21" t="s">
        <v>74</v>
      </c>
      <c r="C258" s="22" t="s">
        <v>18</v>
      </c>
      <c r="D258" s="22" t="s">
        <v>65</v>
      </c>
      <c r="E258" s="22" t="s">
        <v>10</v>
      </c>
      <c r="F258" s="23">
        <v>90.5</v>
      </c>
      <c r="G258" s="23">
        <v>56.79</v>
      </c>
      <c r="H258" s="23">
        <v>40.22</v>
      </c>
      <c r="I258" s="23">
        <v>57.22</v>
      </c>
      <c r="J258" s="23">
        <v>54.73</v>
      </c>
      <c r="K258" s="23">
        <v>44.88</v>
      </c>
      <c r="L258" s="23">
        <v>47.88</v>
      </c>
      <c r="M258" s="23">
        <v>32.96</v>
      </c>
      <c r="N258" s="23">
        <v>45.16</v>
      </c>
      <c r="O258" s="23">
        <f t="shared" si="9"/>
        <v>470.3399999999999</v>
      </c>
      <c r="P258" s="23">
        <f>SUM(O257:O258)</f>
        <v>31549.2</v>
      </c>
      <c r="Q258" s="22">
        <f>ROUND(O258*100/P$258,3)</f>
        <v>1.491</v>
      </c>
      <c r="R258" s="24">
        <f>SUM(Q257:Q258)</f>
        <v>100</v>
      </c>
    </row>
    <row r="259" spans="1:18" s="4" customFormat="1" ht="15">
      <c r="A259" s="7">
        <v>258</v>
      </c>
      <c r="B259" s="17" t="s">
        <v>74</v>
      </c>
      <c r="C259" s="18" t="s">
        <v>19</v>
      </c>
      <c r="D259" s="18" t="s">
        <v>64</v>
      </c>
      <c r="E259" s="18" t="s">
        <v>10</v>
      </c>
      <c r="F259" s="19">
        <v>26.96</v>
      </c>
      <c r="G259" s="19">
        <v>17.65</v>
      </c>
      <c r="H259" s="19">
        <v>17.3</v>
      </c>
      <c r="I259" s="19">
        <v>17.48</v>
      </c>
      <c r="J259" s="19">
        <v>17.48</v>
      </c>
      <c r="K259" s="19">
        <v>17.48</v>
      </c>
      <c r="L259" s="19">
        <v>17.48</v>
      </c>
      <c r="M259" s="19">
        <v>17.48</v>
      </c>
      <c r="N259" s="19">
        <v>8.38</v>
      </c>
      <c r="O259" s="19">
        <f t="shared" si="9"/>
        <v>157.69</v>
      </c>
      <c r="P259" s="18"/>
      <c r="Q259" s="18">
        <f>ROUND(O259*100/P$260,3)</f>
        <v>38.56</v>
      </c>
      <c r="R259" s="27"/>
    </row>
    <row r="260" spans="1:18" s="4" customFormat="1" ht="15.75" thickBot="1">
      <c r="A260" s="39">
        <v>259</v>
      </c>
      <c r="B260" s="21" t="s">
        <v>74</v>
      </c>
      <c r="C260" s="22" t="s">
        <v>19</v>
      </c>
      <c r="D260" s="22" t="s">
        <v>65</v>
      </c>
      <c r="E260" s="22" t="s">
        <v>10</v>
      </c>
      <c r="F260" s="23">
        <v>23.04</v>
      </c>
      <c r="G260" s="23">
        <v>30.8</v>
      </c>
      <c r="H260" s="23">
        <v>30.2</v>
      </c>
      <c r="I260" s="23">
        <v>30.52</v>
      </c>
      <c r="J260" s="23">
        <v>30.52</v>
      </c>
      <c r="K260" s="23">
        <v>30.52</v>
      </c>
      <c r="L260" s="23">
        <v>30.52</v>
      </c>
      <c r="M260" s="23">
        <v>30.52</v>
      </c>
      <c r="N260" s="23">
        <v>14.62</v>
      </c>
      <c r="O260" s="23">
        <f t="shared" si="9"/>
        <v>251.26000000000005</v>
      </c>
      <c r="P260" s="23">
        <f>SUM(O259:O260)</f>
        <v>408.95000000000005</v>
      </c>
      <c r="Q260" s="22">
        <f>ROUND(O260*100/P$260,3)</f>
        <v>61.44</v>
      </c>
      <c r="R260" s="24">
        <f>SUM(Q259:Q260)</f>
        <v>100</v>
      </c>
    </row>
    <row r="261" spans="1:18" s="4" customFormat="1" ht="15">
      <c r="A261" s="39">
        <v>260</v>
      </c>
      <c r="B261" s="17" t="s">
        <v>74</v>
      </c>
      <c r="C261" s="18" t="s">
        <v>20</v>
      </c>
      <c r="D261" s="18" t="s">
        <v>64</v>
      </c>
      <c r="E261" s="18" t="s">
        <v>10</v>
      </c>
      <c r="F261" s="19"/>
      <c r="G261" s="19"/>
      <c r="H261" s="19"/>
      <c r="I261" s="19"/>
      <c r="J261" s="19"/>
      <c r="K261" s="19">
        <v>29</v>
      </c>
      <c r="L261" s="19">
        <v>26.98</v>
      </c>
      <c r="M261" s="19">
        <v>26.49</v>
      </c>
      <c r="N261" s="19">
        <v>14.71</v>
      </c>
      <c r="O261" s="19">
        <f t="shared" si="9"/>
        <v>97.18</v>
      </c>
      <c r="P261" s="18"/>
      <c r="Q261" s="18">
        <f>ROUND(O261*100/P$262,3)</f>
        <v>47.311</v>
      </c>
      <c r="R261" s="27"/>
    </row>
    <row r="262" spans="1:18" s="4" customFormat="1" ht="15.75" thickBot="1">
      <c r="A262" s="7">
        <v>261</v>
      </c>
      <c r="B262" s="21" t="s">
        <v>74</v>
      </c>
      <c r="C262" s="22" t="s">
        <v>20</v>
      </c>
      <c r="D262" s="22" t="s">
        <v>65</v>
      </c>
      <c r="E262" s="22" t="s">
        <v>10</v>
      </c>
      <c r="F262" s="23">
        <v>27.3</v>
      </c>
      <c r="G262" s="23">
        <v>24.86</v>
      </c>
      <c r="H262" s="23">
        <v>25.9</v>
      </c>
      <c r="I262" s="23">
        <v>28.9</v>
      </c>
      <c r="J262" s="23"/>
      <c r="K262" s="23"/>
      <c r="L262" s="23">
        <v>0.508</v>
      </c>
      <c r="M262" s="23">
        <v>0.49</v>
      </c>
      <c r="N262" s="23">
        <v>0.27</v>
      </c>
      <c r="O262" s="23">
        <f t="shared" si="9"/>
        <v>108.228</v>
      </c>
      <c r="P262" s="23">
        <f>SUM(O261:O262)</f>
        <v>205.40800000000002</v>
      </c>
      <c r="Q262" s="22">
        <f>ROUND(O262*100/P$262,3)</f>
        <v>52.689</v>
      </c>
      <c r="R262" s="24">
        <f>SUM(Q261:Q262)</f>
        <v>100</v>
      </c>
    </row>
    <row r="263" spans="1:18" s="4" customFormat="1" ht="15">
      <c r="A263" s="7">
        <v>262</v>
      </c>
      <c r="B263" s="17" t="s">
        <v>74</v>
      </c>
      <c r="C263" s="18" t="s">
        <v>13</v>
      </c>
      <c r="D263" s="18" t="s">
        <v>64</v>
      </c>
      <c r="E263" s="18" t="s">
        <v>10</v>
      </c>
      <c r="F263" s="19">
        <v>4.46</v>
      </c>
      <c r="G263" s="19">
        <v>4.45</v>
      </c>
      <c r="H263" s="19">
        <v>3.25</v>
      </c>
      <c r="I263" s="19">
        <v>3.72</v>
      </c>
      <c r="J263" s="18"/>
      <c r="K263" s="18"/>
      <c r="L263" s="18"/>
      <c r="M263" s="18"/>
      <c r="N263" s="18"/>
      <c r="O263" s="19">
        <f t="shared" si="9"/>
        <v>15.88</v>
      </c>
      <c r="P263" s="18"/>
      <c r="Q263" s="18">
        <f>ROUND(O263*100/P$264,3)</f>
        <v>92.974</v>
      </c>
      <c r="R263" s="27"/>
    </row>
    <row r="264" spans="1:18" s="4" customFormat="1" ht="15.75" thickBot="1">
      <c r="A264" s="39">
        <v>263</v>
      </c>
      <c r="B264" s="21" t="s">
        <v>74</v>
      </c>
      <c r="C264" s="22" t="s">
        <v>13</v>
      </c>
      <c r="D264" s="22" t="s">
        <v>65</v>
      </c>
      <c r="E264" s="22" t="s">
        <v>10</v>
      </c>
      <c r="F264" s="23">
        <v>0.34</v>
      </c>
      <c r="G264" s="23">
        <v>0.33</v>
      </c>
      <c r="H264" s="23">
        <v>0.25</v>
      </c>
      <c r="I264" s="23">
        <v>0.28</v>
      </c>
      <c r="J264" s="22"/>
      <c r="K264" s="22"/>
      <c r="L264" s="22"/>
      <c r="M264" s="22"/>
      <c r="N264" s="22"/>
      <c r="O264" s="23">
        <f t="shared" si="9"/>
        <v>1.2000000000000002</v>
      </c>
      <c r="P264" s="23">
        <f>SUM(O263:O264)</f>
        <v>17.080000000000002</v>
      </c>
      <c r="Q264" s="22">
        <f>ROUND(O264*100/P$264,3)</f>
        <v>7.026</v>
      </c>
      <c r="R264" s="24">
        <f>SUM(Q263:Q264)</f>
        <v>100</v>
      </c>
    </row>
    <row r="265" spans="1:18" s="4" customFormat="1" ht="15">
      <c r="A265" s="39">
        <v>264</v>
      </c>
      <c r="B265" s="17" t="s">
        <v>74</v>
      </c>
      <c r="C265" s="18" t="s">
        <v>21</v>
      </c>
      <c r="D265" s="18" t="s">
        <v>64</v>
      </c>
      <c r="E265" s="18" t="s">
        <v>10</v>
      </c>
      <c r="F265" s="19">
        <v>5227.2</v>
      </c>
      <c r="G265" s="19">
        <v>5321.64</v>
      </c>
      <c r="H265" s="19">
        <v>5776</v>
      </c>
      <c r="I265" s="19">
        <v>5691.5</v>
      </c>
      <c r="J265" s="19">
        <v>6470.5</v>
      </c>
      <c r="K265" s="19">
        <v>6470.5</v>
      </c>
      <c r="L265" s="19">
        <v>6885.4</v>
      </c>
      <c r="M265" s="19">
        <v>6886.5</v>
      </c>
      <c r="N265" s="19">
        <v>6792.22</v>
      </c>
      <c r="O265" s="19">
        <f t="shared" si="9"/>
        <v>55521.46</v>
      </c>
      <c r="P265" s="18"/>
      <c r="Q265" s="18">
        <f>ROUND(O265*100/P$266,3)</f>
        <v>99.457</v>
      </c>
      <c r="R265" s="27"/>
    </row>
    <row r="266" spans="1:18" s="4" customFormat="1" ht="15.75" thickBot="1">
      <c r="A266" s="7">
        <v>265</v>
      </c>
      <c r="B266" s="21" t="s">
        <v>74</v>
      </c>
      <c r="C266" s="22" t="s">
        <v>21</v>
      </c>
      <c r="D266" s="22" t="s">
        <v>65</v>
      </c>
      <c r="E266" s="22" t="s">
        <v>10</v>
      </c>
      <c r="F266" s="23">
        <v>55.8</v>
      </c>
      <c r="G266" s="23">
        <v>73.86</v>
      </c>
      <c r="H266" s="23"/>
      <c r="I266" s="23">
        <v>79</v>
      </c>
      <c r="J266" s="23"/>
      <c r="K266" s="23"/>
      <c r="L266" s="23"/>
      <c r="M266" s="23"/>
      <c r="N266" s="23">
        <v>94.28</v>
      </c>
      <c r="O266" s="23">
        <f t="shared" si="9"/>
        <v>302.94</v>
      </c>
      <c r="P266" s="23">
        <f>SUM(O265:O266)</f>
        <v>55824.4</v>
      </c>
      <c r="Q266" s="22">
        <f>ROUND(O266*100/P$266,3)</f>
        <v>0.543</v>
      </c>
      <c r="R266" s="24">
        <f>SUM(Q265:Q266)</f>
        <v>100</v>
      </c>
    </row>
    <row r="267" spans="1:18" s="4" customFormat="1" ht="15">
      <c r="A267" s="7">
        <v>266</v>
      </c>
      <c r="B267" s="17" t="s">
        <v>75</v>
      </c>
      <c r="C267" s="18" t="s">
        <v>5</v>
      </c>
      <c r="D267" s="18" t="s">
        <v>65</v>
      </c>
      <c r="E267" s="18" t="s">
        <v>6</v>
      </c>
      <c r="F267" s="19">
        <v>229.9</v>
      </c>
      <c r="G267" s="18"/>
      <c r="H267" s="18"/>
      <c r="I267" s="18"/>
      <c r="J267" s="18"/>
      <c r="K267" s="18"/>
      <c r="L267" s="18"/>
      <c r="M267" s="18"/>
      <c r="N267" s="18"/>
      <c r="O267" s="19">
        <f t="shared" si="9"/>
        <v>229.9</v>
      </c>
      <c r="P267" s="18"/>
      <c r="Q267" s="18">
        <f>ROUND(O267*100/P$268,3)</f>
        <v>3.025</v>
      </c>
      <c r="R267" s="27"/>
    </row>
    <row r="268" spans="1:18" s="4" customFormat="1" ht="15.75" thickBot="1">
      <c r="A268" s="39">
        <v>267</v>
      </c>
      <c r="B268" s="21" t="s">
        <v>75</v>
      </c>
      <c r="C268" s="22" t="s">
        <v>7</v>
      </c>
      <c r="D268" s="22" t="s">
        <v>64</v>
      </c>
      <c r="E268" s="22" t="s">
        <v>10</v>
      </c>
      <c r="F268" s="23">
        <v>7369.1</v>
      </c>
      <c r="G268" s="22"/>
      <c r="H268" s="22"/>
      <c r="I268" s="22"/>
      <c r="J268" s="22"/>
      <c r="K268" s="22"/>
      <c r="L268" s="22"/>
      <c r="M268" s="22"/>
      <c r="N268" s="22"/>
      <c r="O268" s="23">
        <f t="shared" si="9"/>
        <v>7369.1</v>
      </c>
      <c r="P268" s="23">
        <f>SUM(O267:O268)</f>
        <v>7599</v>
      </c>
      <c r="Q268" s="22">
        <f>ROUND(O268*100/P$268,3)</f>
        <v>96.975</v>
      </c>
      <c r="R268" s="24">
        <f>SUM(Q267:Q268)</f>
        <v>100</v>
      </c>
    </row>
    <row r="269" spans="1:18" s="4" customFormat="1" ht="15">
      <c r="A269" s="39">
        <v>268</v>
      </c>
      <c r="B269" s="17" t="s">
        <v>75</v>
      </c>
      <c r="C269" s="18" t="s">
        <v>11</v>
      </c>
      <c r="D269" s="18" t="s">
        <v>64</v>
      </c>
      <c r="E269" s="18" t="s">
        <v>10</v>
      </c>
      <c r="F269" s="19">
        <v>90600</v>
      </c>
      <c r="G269" s="19"/>
      <c r="H269" s="19"/>
      <c r="I269" s="19"/>
      <c r="J269" s="19"/>
      <c r="K269" s="19"/>
      <c r="L269" s="19"/>
      <c r="M269" s="19"/>
      <c r="N269" s="19"/>
      <c r="O269" s="19">
        <f t="shared" si="9"/>
        <v>90600</v>
      </c>
      <c r="P269" s="18"/>
      <c r="Q269" s="18">
        <f>ROUND(O269*100/P$270,3)</f>
        <v>85.795</v>
      </c>
      <c r="R269" s="27"/>
    </row>
    <row r="270" spans="1:18" s="4" customFormat="1" ht="15.75" thickBot="1">
      <c r="A270" s="7">
        <v>269</v>
      </c>
      <c r="B270" s="21" t="s">
        <v>75</v>
      </c>
      <c r="C270" s="22" t="s">
        <v>11</v>
      </c>
      <c r="D270" s="22" t="s">
        <v>65</v>
      </c>
      <c r="E270" s="22" t="s">
        <v>10</v>
      </c>
      <c r="F270" s="23">
        <v>15000</v>
      </c>
      <c r="G270" s="23"/>
      <c r="H270" s="23"/>
      <c r="I270" s="23"/>
      <c r="J270" s="23"/>
      <c r="K270" s="23"/>
      <c r="L270" s="23"/>
      <c r="M270" s="23"/>
      <c r="N270" s="23"/>
      <c r="O270" s="23">
        <f t="shared" si="9"/>
        <v>15000</v>
      </c>
      <c r="P270" s="23">
        <f>SUM(O269:O270)</f>
        <v>105600</v>
      </c>
      <c r="Q270" s="22">
        <f>ROUND(O270*100/P$270,3)</f>
        <v>14.205</v>
      </c>
      <c r="R270" s="24">
        <f>SUM(Q269:Q270)</f>
        <v>100</v>
      </c>
    </row>
    <row r="271" spans="1:18" s="4" customFormat="1" ht="15.75" thickBot="1">
      <c r="A271" s="7">
        <v>270</v>
      </c>
      <c r="B271" s="34" t="s">
        <v>76</v>
      </c>
      <c r="C271" s="34" t="s">
        <v>23</v>
      </c>
      <c r="D271" s="34" t="s">
        <v>65</v>
      </c>
      <c r="E271" s="34" t="s">
        <v>10</v>
      </c>
      <c r="F271" s="35">
        <v>197.9</v>
      </c>
      <c r="G271" s="35">
        <v>564</v>
      </c>
      <c r="H271" s="35">
        <v>561</v>
      </c>
      <c r="I271" s="35">
        <v>596</v>
      </c>
      <c r="J271" s="35">
        <v>511</v>
      </c>
      <c r="K271" s="34"/>
      <c r="L271" s="34"/>
      <c r="M271" s="34"/>
      <c r="N271" s="34"/>
      <c r="O271" s="35">
        <f t="shared" si="9"/>
        <v>2429.9</v>
      </c>
      <c r="P271" s="35">
        <f>O271</f>
        <v>2429.9</v>
      </c>
      <c r="Q271" s="35">
        <v>100</v>
      </c>
      <c r="R271" s="35">
        <v>100</v>
      </c>
    </row>
    <row r="272" spans="1:18" s="4" customFormat="1" ht="15">
      <c r="A272" s="39">
        <v>271</v>
      </c>
      <c r="B272" s="17" t="s">
        <v>76</v>
      </c>
      <c r="C272" s="18" t="s">
        <v>17</v>
      </c>
      <c r="D272" s="18" t="s">
        <v>64</v>
      </c>
      <c r="E272" s="18" t="s">
        <v>10</v>
      </c>
      <c r="F272" s="19">
        <v>5729</v>
      </c>
      <c r="G272" s="19">
        <v>8249.33</v>
      </c>
      <c r="H272" s="19">
        <v>6727.05</v>
      </c>
      <c r="I272" s="19">
        <v>9034.2</v>
      </c>
      <c r="J272" s="19">
        <v>7754.1</v>
      </c>
      <c r="K272" s="19">
        <v>5174.1</v>
      </c>
      <c r="L272" s="18"/>
      <c r="M272" s="18"/>
      <c r="N272" s="18"/>
      <c r="O272" s="19">
        <f t="shared" si="9"/>
        <v>42667.78</v>
      </c>
      <c r="P272" s="18"/>
      <c r="Q272" s="18">
        <f>ROUND(O272*100/P$273,3)</f>
        <v>99.979</v>
      </c>
      <c r="R272" s="27"/>
    </row>
    <row r="273" spans="1:18" s="4" customFormat="1" ht="15.75" thickBot="1">
      <c r="A273" s="39">
        <v>272</v>
      </c>
      <c r="B273" s="21" t="s">
        <v>76</v>
      </c>
      <c r="C273" s="22" t="s">
        <v>17</v>
      </c>
      <c r="D273" s="22" t="s">
        <v>65</v>
      </c>
      <c r="E273" s="22" t="s">
        <v>10</v>
      </c>
      <c r="F273" s="23">
        <v>9</v>
      </c>
      <c r="G273" s="22"/>
      <c r="H273" s="22"/>
      <c r="I273" s="22"/>
      <c r="J273" s="22"/>
      <c r="K273" s="22"/>
      <c r="L273" s="22"/>
      <c r="M273" s="22"/>
      <c r="N273" s="22"/>
      <c r="O273" s="23">
        <f t="shared" si="9"/>
        <v>9</v>
      </c>
      <c r="P273" s="23">
        <f>SUM(O272:O273)</f>
        <v>42676.78</v>
      </c>
      <c r="Q273" s="22">
        <f>ROUND(O273*100/P$273,3)</f>
        <v>0.021</v>
      </c>
      <c r="R273" s="24">
        <f>SUM(Q272:Q273)</f>
        <v>100</v>
      </c>
    </row>
    <row r="274" spans="1:18" s="4" customFormat="1" ht="15">
      <c r="A274" s="7">
        <v>273</v>
      </c>
      <c r="B274" s="17" t="s">
        <v>76</v>
      </c>
      <c r="C274" s="18" t="s">
        <v>33</v>
      </c>
      <c r="D274" s="18" t="s">
        <v>64</v>
      </c>
      <c r="E274" s="18" t="s">
        <v>10</v>
      </c>
      <c r="F274" s="19">
        <v>27910</v>
      </c>
      <c r="G274" s="19">
        <v>39332.25</v>
      </c>
      <c r="H274" s="19">
        <v>41693.25</v>
      </c>
      <c r="I274" s="19"/>
      <c r="J274" s="19"/>
      <c r="K274" s="19"/>
      <c r="L274" s="19"/>
      <c r="M274" s="19"/>
      <c r="N274" s="19"/>
      <c r="O274" s="19">
        <f t="shared" si="9"/>
        <v>108935.5</v>
      </c>
      <c r="P274" s="18"/>
      <c r="Q274" s="18">
        <f>ROUND(O274*100/P$275,3)</f>
        <v>74.899</v>
      </c>
      <c r="R274" s="27"/>
    </row>
    <row r="275" spans="1:18" s="4" customFormat="1" ht="15.75" thickBot="1">
      <c r="A275" s="7">
        <v>274</v>
      </c>
      <c r="B275" s="21" t="s">
        <v>76</v>
      </c>
      <c r="C275" s="22" t="s">
        <v>33</v>
      </c>
      <c r="D275" s="22" t="s">
        <v>65</v>
      </c>
      <c r="E275" s="22" t="s">
        <v>10</v>
      </c>
      <c r="F275" s="23">
        <v>9500</v>
      </c>
      <c r="G275" s="23">
        <v>13110.75</v>
      </c>
      <c r="H275" s="23">
        <v>13897.75</v>
      </c>
      <c r="I275" s="23"/>
      <c r="J275" s="23"/>
      <c r="K275" s="23"/>
      <c r="L275" s="23"/>
      <c r="M275" s="23"/>
      <c r="N275" s="23"/>
      <c r="O275" s="23">
        <f t="shared" si="9"/>
        <v>36508.5</v>
      </c>
      <c r="P275" s="23">
        <f>SUM(O274:O275)</f>
        <v>145444</v>
      </c>
      <c r="Q275" s="22">
        <f>ROUND(O275*100/P$275,3)</f>
        <v>25.101</v>
      </c>
      <c r="R275" s="24">
        <f>SUM(Q274:Q275)</f>
        <v>100</v>
      </c>
    </row>
    <row r="276" spans="1:18" s="4" customFormat="1" ht="15.75" thickBot="1">
      <c r="A276" s="39">
        <v>275</v>
      </c>
      <c r="B276" s="34" t="s">
        <v>76</v>
      </c>
      <c r="C276" s="34" t="s">
        <v>24</v>
      </c>
      <c r="D276" s="34" t="s">
        <v>65</v>
      </c>
      <c r="E276" s="34" t="s">
        <v>10</v>
      </c>
      <c r="F276" s="35">
        <v>1162.72</v>
      </c>
      <c r="G276" s="35">
        <v>961.55</v>
      </c>
      <c r="H276" s="35">
        <v>97</v>
      </c>
      <c r="I276" s="35">
        <v>105</v>
      </c>
      <c r="J276" s="35">
        <v>103</v>
      </c>
      <c r="K276" s="35">
        <v>110.72</v>
      </c>
      <c r="L276" s="35">
        <v>110.72</v>
      </c>
      <c r="M276" s="35">
        <v>109.72</v>
      </c>
      <c r="N276" s="35">
        <v>204.72</v>
      </c>
      <c r="O276" s="35">
        <f t="shared" si="9"/>
        <v>2965.149999999999</v>
      </c>
      <c r="P276" s="35">
        <f>O276</f>
        <v>2965.149999999999</v>
      </c>
      <c r="Q276" s="35">
        <v>100</v>
      </c>
      <c r="R276" s="35">
        <v>100</v>
      </c>
    </row>
    <row r="277" spans="1:18" s="4" customFormat="1" ht="15">
      <c r="A277" s="39">
        <v>276</v>
      </c>
      <c r="B277" s="17" t="s">
        <v>76</v>
      </c>
      <c r="C277" s="18" t="s">
        <v>19</v>
      </c>
      <c r="D277" s="18" t="s">
        <v>64</v>
      </c>
      <c r="E277" s="18" t="s">
        <v>10</v>
      </c>
      <c r="F277" s="18"/>
      <c r="G277" s="19">
        <v>10000</v>
      </c>
      <c r="H277" s="19">
        <v>7700</v>
      </c>
      <c r="I277" s="19">
        <v>107749.92</v>
      </c>
      <c r="J277" s="19">
        <v>62275.903</v>
      </c>
      <c r="K277" s="19">
        <v>63124.32</v>
      </c>
      <c r="L277" s="19">
        <v>49684.32</v>
      </c>
      <c r="M277" s="19">
        <v>42710.64</v>
      </c>
      <c r="N277" s="19">
        <v>42664.44</v>
      </c>
      <c r="O277" s="19">
        <f t="shared" si="9"/>
        <v>385909.543</v>
      </c>
      <c r="P277" s="18"/>
      <c r="Q277" s="18">
        <f>ROUND(O277*100/P$278,3)</f>
        <v>84.201</v>
      </c>
      <c r="R277" s="27"/>
    </row>
    <row r="278" spans="1:18" s="4" customFormat="1" ht="15.75" thickBot="1">
      <c r="A278" s="7">
        <v>277</v>
      </c>
      <c r="B278" s="21" t="s">
        <v>76</v>
      </c>
      <c r="C278" s="22" t="s">
        <v>19</v>
      </c>
      <c r="D278" s="22" t="s">
        <v>65</v>
      </c>
      <c r="E278" s="22" t="s">
        <v>10</v>
      </c>
      <c r="F278" s="22"/>
      <c r="G278" s="22"/>
      <c r="H278" s="23">
        <v>2100</v>
      </c>
      <c r="I278" s="23">
        <v>20698.08</v>
      </c>
      <c r="J278" s="23">
        <v>11862.077</v>
      </c>
      <c r="K278" s="23">
        <v>12023.68</v>
      </c>
      <c r="L278" s="23">
        <v>9463.68</v>
      </c>
      <c r="M278" s="23">
        <v>8135.36</v>
      </c>
      <c r="N278" s="23">
        <v>8126.56</v>
      </c>
      <c r="O278" s="23">
        <f t="shared" si="9"/>
        <v>72409.437</v>
      </c>
      <c r="P278" s="23">
        <f>SUM(O277:O278)</f>
        <v>458318.98</v>
      </c>
      <c r="Q278" s="22">
        <f>ROUND(O278*100/P$278,3)</f>
        <v>15.799</v>
      </c>
      <c r="R278" s="24">
        <f>SUM(Q277:Q278)</f>
        <v>100</v>
      </c>
    </row>
    <row r="279" spans="1:18" s="4" customFormat="1" ht="15.75" thickBot="1">
      <c r="A279" s="7">
        <v>278</v>
      </c>
      <c r="B279" s="34" t="s">
        <v>76</v>
      </c>
      <c r="C279" s="34" t="s">
        <v>7</v>
      </c>
      <c r="D279" s="34" t="s">
        <v>64</v>
      </c>
      <c r="E279" s="34" t="s">
        <v>10</v>
      </c>
      <c r="F279" s="34"/>
      <c r="G279" s="34"/>
      <c r="H279" s="34"/>
      <c r="I279" s="34"/>
      <c r="J279" s="34"/>
      <c r="K279" s="34"/>
      <c r="L279" s="34"/>
      <c r="M279" s="34"/>
      <c r="N279" s="35">
        <v>94.2</v>
      </c>
      <c r="O279" s="35">
        <f t="shared" si="9"/>
        <v>94.2</v>
      </c>
      <c r="P279" s="35">
        <f>O279</f>
        <v>94.2</v>
      </c>
      <c r="Q279" s="35">
        <v>100</v>
      </c>
      <c r="R279" s="35">
        <v>100</v>
      </c>
    </row>
    <row r="280" spans="1:18" s="4" customFormat="1" ht="14.25" customHeight="1">
      <c r="A280" s="39">
        <v>279</v>
      </c>
      <c r="B280" s="17" t="s">
        <v>76</v>
      </c>
      <c r="C280" s="18" t="s">
        <v>21</v>
      </c>
      <c r="D280" s="18" t="s">
        <v>64</v>
      </c>
      <c r="E280" s="18" t="s">
        <v>10</v>
      </c>
      <c r="F280" s="19">
        <v>199285</v>
      </c>
      <c r="G280" s="19">
        <v>260075.74</v>
      </c>
      <c r="H280" s="19">
        <v>291744.33</v>
      </c>
      <c r="I280" s="19">
        <v>262584.86</v>
      </c>
      <c r="J280" s="19">
        <v>231939.72</v>
      </c>
      <c r="K280" s="19">
        <v>247565.43</v>
      </c>
      <c r="L280" s="19">
        <v>243065.13</v>
      </c>
      <c r="M280" s="19">
        <v>239538.47</v>
      </c>
      <c r="N280" s="19">
        <v>247638.17</v>
      </c>
      <c r="O280" s="19">
        <f t="shared" si="9"/>
        <v>2223436.85</v>
      </c>
      <c r="P280" s="18"/>
      <c r="Q280" s="18">
        <f>ROUND(O280*100/P$281,3)</f>
        <v>90.03</v>
      </c>
      <c r="R280" s="27"/>
    </row>
    <row r="281" spans="1:18" s="4" customFormat="1" ht="15.75" thickBot="1">
      <c r="A281" s="39">
        <v>280</v>
      </c>
      <c r="B281" s="21" t="s">
        <v>76</v>
      </c>
      <c r="C281" s="22" t="s">
        <v>21</v>
      </c>
      <c r="D281" s="22" t="s">
        <v>65</v>
      </c>
      <c r="E281" s="22" t="s">
        <v>10</v>
      </c>
      <c r="F281" s="23">
        <v>25045.5</v>
      </c>
      <c r="G281" s="23">
        <v>28419.76</v>
      </c>
      <c r="H281" s="23">
        <v>31876.67</v>
      </c>
      <c r="I281" s="23">
        <v>28690.64</v>
      </c>
      <c r="J281" s="23">
        <v>25342.28</v>
      </c>
      <c r="K281" s="23">
        <v>27076.02</v>
      </c>
      <c r="L281" s="23">
        <v>26557.87</v>
      </c>
      <c r="M281" s="23">
        <v>26172.53</v>
      </c>
      <c r="N281" s="23">
        <v>27057.53</v>
      </c>
      <c r="O281" s="23">
        <f t="shared" si="9"/>
        <v>246238.79999999996</v>
      </c>
      <c r="P281" s="23">
        <f>SUM(O280:O281)</f>
        <v>2469675.65</v>
      </c>
      <c r="Q281" s="22">
        <f>ROUND(O281*100/P$281,3)</f>
        <v>9.97</v>
      </c>
      <c r="R281" s="24">
        <f>SUM(Q280:Q281)</f>
        <v>100</v>
      </c>
    </row>
    <row r="282" spans="1:18" s="4" customFormat="1" ht="15.75" thickBot="1">
      <c r="A282" s="7">
        <v>281</v>
      </c>
      <c r="B282" s="34" t="s">
        <v>76</v>
      </c>
      <c r="C282" s="34" t="s">
        <v>66</v>
      </c>
      <c r="D282" s="34" t="s">
        <v>64</v>
      </c>
      <c r="E282" s="34" t="s">
        <v>10</v>
      </c>
      <c r="F282" s="35">
        <v>200</v>
      </c>
      <c r="G282" s="34"/>
      <c r="H282" s="34"/>
      <c r="I282" s="35">
        <v>2.5</v>
      </c>
      <c r="J282" s="34"/>
      <c r="K282" s="34"/>
      <c r="L282" s="34"/>
      <c r="M282" s="34"/>
      <c r="N282" s="34"/>
      <c r="O282" s="35">
        <f t="shared" si="9"/>
        <v>202.5</v>
      </c>
      <c r="P282" s="35">
        <f>O282</f>
        <v>202.5</v>
      </c>
      <c r="Q282" s="35">
        <v>100</v>
      </c>
      <c r="R282" s="35">
        <v>100</v>
      </c>
    </row>
    <row r="283" spans="1:18" s="4" customFormat="1" ht="15">
      <c r="A283" s="7">
        <v>282</v>
      </c>
      <c r="B283" s="17" t="s">
        <v>77</v>
      </c>
      <c r="C283" s="18" t="s">
        <v>5</v>
      </c>
      <c r="D283" s="18" t="s">
        <v>65</v>
      </c>
      <c r="E283" s="18" t="s">
        <v>6</v>
      </c>
      <c r="F283" s="19">
        <v>547.3</v>
      </c>
      <c r="G283" s="18"/>
      <c r="H283" s="18"/>
      <c r="I283" s="18"/>
      <c r="J283" s="18"/>
      <c r="K283" s="18"/>
      <c r="L283" s="18"/>
      <c r="M283" s="18"/>
      <c r="N283" s="18"/>
      <c r="O283" s="19">
        <f t="shared" si="9"/>
        <v>547.3</v>
      </c>
      <c r="P283" s="18"/>
      <c r="Q283" s="18">
        <f>ROUND(O283*100/P$284,3)</f>
        <v>26.083</v>
      </c>
      <c r="R283" s="27"/>
    </row>
    <row r="284" spans="1:18" s="4" customFormat="1" ht="15.75" thickBot="1">
      <c r="A284" s="39">
        <v>283</v>
      </c>
      <c r="B284" s="21" t="s">
        <v>77</v>
      </c>
      <c r="C284" s="22" t="s">
        <v>7</v>
      </c>
      <c r="D284" s="22" t="s">
        <v>64</v>
      </c>
      <c r="E284" s="22" t="s">
        <v>10</v>
      </c>
      <c r="F284" s="23">
        <v>1551</v>
      </c>
      <c r="G284" s="22"/>
      <c r="H284" s="22"/>
      <c r="I284" s="22"/>
      <c r="J284" s="22"/>
      <c r="K284" s="22"/>
      <c r="L284" s="22"/>
      <c r="M284" s="22"/>
      <c r="N284" s="22"/>
      <c r="O284" s="23">
        <f t="shared" si="9"/>
        <v>1551</v>
      </c>
      <c r="P284" s="23">
        <f>SUM(O283:O284)</f>
        <v>2098.3</v>
      </c>
      <c r="Q284" s="22">
        <f>ROUND(O284*100/P$284,3)</f>
        <v>73.917</v>
      </c>
      <c r="R284" s="24">
        <f>SUM(Q283:Q284)</f>
        <v>100</v>
      </c>
    </row>
    <row r="285" spans="1:18" s="4" customFormat="1" ht="15">
      <c r="A285" s="39">
        <v>284</v>
      </c>
      <c r="B285" s="17" t="s">
        <v>77</v>
      </c>
      <c r="C285" s="18" t="s">
        <v>11</v>
      </c>
      <c r="D285" s="18" t="s">
        <v>64</v>
      </c>
      <c r="E285" s="18" t="s">
        <v>10</v>
      </c>
      <c r="F285" s="19">
        <v>277</v>
      </c>
      <c r="G285" s="19"/>
      <c r="H285" s="19"/>
      <c r="I285" s="19"/>
      <c r="J285" s="19"/>
      <c r="K285" s="19"/>
      <c r="L285" s="19"/>
      <c r="M285" s="19"/>
      <c r="N285" s="19"/>
      <c r="O285" s="19">
        <f t="shared" si="9"/>
        <v>277</v>
      </c>
      <c r="P285" s="18"/>
      <c r="Q285" s="18">
        <f>ROUND(O285*100/P$286,3)</f>
        <v>94.863</v>
      </c>
      <c r="R285" s="27"/>
    </row>
    <row r="286" spans="1:18" s="4" customFormat="1" ht="15.75" thickBot="1">
      <c r="A286" s="7">
        <v>285</v>
      </c>
      <c r="B286" s="21" t="s">
        <v>77</v>
      </c>
      <c r="C286" s="22" t="s">
        <v>11</v>
      </c>
      <c r="D286" s="22" t="s">
        <v>65</v>
      </c>
      <c r="E286" s="22" t="s">
        <v>10</v>
      </c>
      <c r="F286" s="23">
        <v>15</v>
      </c>
      <c r="G286" s="23"/>
      <c r="H286" s="23"/>
      <c r="I286" s="23"/>
      <c r="J286" s="23"/>
      <c r="K286" s="23"/>
      <c r="L286" s="23"/>
      <c r="M286" s="23"/>
      <c r="N286" s="23"/>
      <c r="O286" s="23">
        <f t="shared" si="9"/>
        <v>15</v>
      </c>
      <c r="P286" s="23">
        <f>SUM(O285:O286)</f>
        <v>292</v>
      </c>
      <c r="Q286" s="22">
        <f>ROUND(O286*100/P$286,3)</f>
        <v>5.137</v>
      </c>
      <c r="R286" s="24">
        <f>SUM(Q285:Q286)</f>
        <v>100</v>
      </c>
    </row>
    <row r="287" spans="1:18" s="4" customFormat="1" ht="15">
      <c r="A287" s="7">
        <v>286</v>
      </c>
      <c r="B287" s="25" t="s">
        <v>78</v>
      </c>
      <c r="C287" s="25" t="s">
        <v>23</v>
      </c>
      <c r="D287" s="25" t="s">
        <v>65</v>
      </c>
      <c r="E287" s="25" t="s">
        <v>14</v>
      </c>
      <c r="F287" s="26">
        <v>69</v>
      </c>
      <c r="G287" s="26">
        <v>68</v>
      </c>
      <c r="H287" s="26">
        <v>68</v>
      </c>
      <c r="I287" s="25"/>
      <c r="J287" s="25"/>
      <c r="K287" s="25"/>
      <c r="L287" s="25"/>
      <c r="M287" s="25"/>
      <c r="N287" s="25"/>
      <c r="O287" s="26">
        <f t="shared" si="9"/>
        <v>205</v>
      </c>
      <c r="P287" s="26">
        <f>O287</f>
        <v>205</v>
      </c>
      <c r="Q287" s="26">
        <v>100</v>
      </c>
      <c r="R287" s="26">
        <v>100</v>
      </c>
    </row>
    <row r="288" spans="1:18" s="4" customFormat="1" ht="15">
      <c r="A288" s="39">
        <v>287</v>
      </c>
      <c r="B288" s="10" t="s">
        <v>78</v>
      </c>
      <c r="C288" s="10" t="s">
        <v>5</v>
      </c>
      <c r="D288" s="10" t="s">
        <v>65</v>
      </c>
      <c r="E288" s="10" t="s">
        <v>6</v>
      </c>
      <c r="F288" s="11">
        <v>599.51</v>
      </c>
      <c r="G288" s="11">
        <v>594.925</v>
      </c>
      <c r="H288" s="11">
        <v>594.75</v>
      </c>
      <c r="I288" s="11">
        <v>594.78</v>
      </c>
      <c r="J288" s="11">
        <v>594.63</v>
      </c>
      <c r="K288" s="11">
        <v>594.66</v>
      </c>
      <c r="L288" s="11">
        <v>594.65</v>
      </c>
      <c r="M288" s="11">
        <v>598.63</v>
      </c>
      <c r="N288" s="11">
        <v>598.65</v>
      </c>
      <c r="O288" s="11">
        <f t="shared" si="9"/>
        <v>5365.1849999999995</v>
      </c>
      <c r="P288" s="26">
        <f>O288</f>
        <v>5365.1849999999995</v>
      </c>
      <c r="Q288" s="11">
        <v>100</v>
      </c>
      <c r="R288" s="11">
        <v>100</v>
      </c>
    </row>
    <row r="289" spans="1:18" s="4" customFormat="1" ht="15">
      <c r="A289" s="39">
        <v>288</v>
      </c>
      <c r="B289" s="10" t="s">
        <v>79</v>
      </c>
      <c r="C289" s="10" t="s">
        <v>80</v>
      </c>
      <c r="D289" s="10"/>
      <c r="E289" s="10" t="s">
        <v>10</v>
      </c>
      <c r="F289" s="10"/>
      <c r="G289" s="10"/>
      <c r="H289" s="10"/>
      <c r="I289" s="10"/>
      <c r="J289" s="10"/>
      <c r="K289" s="11">
        <v>13445</v>
      </c>
      <c r="L289" s="11">
        <v>15100</v>
      </c>
      <c r="M289" s="11">
        <v>15100</v>
      </c>
      <c r="N289" s="11">
        <v>16183</v>
      </c>
      <c r="O289" s="11">
        <f t="shared" si="9"/>
        <v>59828</v>
      </c>
      <c r="P289" s="26">
        <f>O289</f>
        <v>59828</v>
      </c>
      <c r="Q289" s="11">
        <v>100</v>
      </c>
      <c r="R289" s="11">
        <v>100</v>
      </c>
    </row>
    <row r="290" spans="1:18" s="4" customFormat="1" ht="15.75" thickBot="1">
      <c r="A290" s="7">
        <v>289</v>
      </c>
      <c r="B290" s="15" t="s">
        <v>81</v>
      </c>
      <c r="C290" s="15" t="s">
        <v>17</v>
      </c>
      <c r="D290" s="15" t="s">
        <v>64</v>
      </c>
      <c r="E290" s="15" t="s">
        <v>10</v>
      </c>
      <c r="F290" s="16">
        <v>1240</v>
      </c>
      <c r="G290" s="16">
        <v>2696.3</v>
      </c>
      <c r="H290" s="16">
        <v>2699</v>
      </c>
      <c r="I290" s="16">
        <v>2697</v>
      </c>
      <c r="J290" s="16">
        <v>2697</v>
      </c>
      <c r="K290" s="16">
        <v>2697</v>
      </c>
      <c r="L290" s="16">
        <v>2697</v>
      </c>
      <c r="M290" s="16">
        <v>2697.44</v>
      </c>
      <c r="N290" s="16">
        <v>2697</v>
      </c>
      <c r="O290" s="16">
        <f t="shared" si="9"/>
        <v>22817.739999999998</v>
      </c>
      <c r="P290" s="26">
        <f>O290</f>
        <v>22817.739999999998</v>
      </c>
      <c r="Q290" s="41">
        <v>100</v>
      </c>
      <c r="R290" s="16">
        <v>100</v>
      </c>
    </row>
    <row r="291" spans="1:18" s="4" customFormat="1" ht="15">
      <c r="A291" s="7">
        <v>290</v>
      </c>
      <c r="B291" s="17" t="s">
        <v>81</v>
      </c>
      <c r="C291" s="18" t="s">
        <v>19</v>
      </c>
      <c r="D291" s="18" t="s">
        <v>64</v>
      </c>
      <c r="E291" s="18" t="s">
        <v>10</v>
      </c>
      <c r="F291" s="19">
        <v>6811.2</v>
      </c>
      <c r="G291" s="19">
        <v>6787.55</v>
      </c>
      <c r="H291" s="19">
        <v>6878.28</v>
      </c>
      <c r="I291" s="19">
        <v>6877.42</v>
      </c>
      <c r="J291" s="19">
        <v>4297.42</v>
      </c>
      <c r="K291" s="19">
        <v>4297.92</v>
      </c>
      <c r="L291" s="19">
        <v>4297.85</v>
      </c>
      <c r="M291" s="19">
        <v>2578.71</v>
      </c>
      <c r="N291" s="19">
        <v>2578.28</v>
      </c>
      <c r="O291" s="19">
        <f t="shared" si="9"/>
        <v>45404.62999999999</v>
      </c>
      <c r="P291" s="18"/>
      <c r="Q291" s="18">
        <f>ROUND(O291*100/P$292,3)</f>
        <v>86</v>
      </c>
      <c r="R291" s="27"/>
    </row>
    <row r="292" spans="1:18" s="4" customFormat="1" ht="15.75" thickBot="1">
      <c r="A292" s="39">
        <v>291</v>
      </c>
      <c r="B292" s="21" t="s">
        <v>81</v>
      </c>
      <c r="C292" s="22" t="s">
        <v>19</v>
      </c>
      <c r="D292" s="22" t="s">
        <v>65</v>
      </c>
      <c r="E292" s="22" t="s">
        <v>38</v>
      </c>
      <c r="F292" s="23">
        <v>1108.8</v>
      </c>
      <c r="G292" s="23">
        <v>1104.95</v>
      </c>
      <c r="H292" s="23">
        <v>1119.72</v>
      </c>
      <c r="I292" s="23">
        <v>1119.58</v>
      </c>
      <c r="J292" s="23">
        <v>699.58</v>
      </c>
      <c r="K292" s="23">
        <v>699.58</v>
      </c>
      <c r="L292" s="23">
        <v>699.65</v>
      </c>
      <c r="M292" s="23">
        <v>419.79</v>
      </c>
      <c r="N292" s="23">
        <v>419.72</v>
      </c>
      <c r="O292" s="23">
        <f t="shared" si="9"/>
        <v>7391.37</v>
      </c>
      <c r="P292" s="23">
        <f>SUM(O291:O292)</f>
        <v>52795.99999999999</v>
      </c>
      <c r="Q292" s="22">
        <f>ROUND(O292*100/P$292,3)</f>
        <v>14</v>
      </c>
      <c r="R292" s="24">
        <f>SUM(Q291:Q292)</f>
        <v>100</v>
      </c>
    </row>
    <row r="293" spans="1:18" s="4" customFormat="1" ht="15">
      <c r="A293" s="39">
        <v>292</v>
      </c>
      <c r="B293" s="17" t="s">
        <v>81</v>
      </c>
      <c r="C293" s="18" t="s">
        <v>20</v>
      </c>
      <c r="D293" s="18" t="s">
        <v>64</v>
      </c>
      <c r="E293" s="18" t="s">
        <v>10</v>
      </c>
      <c r="F293" s="19">
        <v>12855</v>
      </c>
      <c r="G293" s="19">
        <v>7659.98</v>
      </c>
      <c r="H293" s="19">
        <v>8575.53</v>
      </c>
      <c r="I293" s="19">
        <v>8631.17</v>
      </c>
      <c r="J293" s="19">
        <v>5575.99</v>
      </c>
      <c r="K293" s="19">
        <v>6447.527</v>
      </c>
      <c r="L293" s="19">
        <v>5525.447</v>
      </c>
      <c r="M293" s="19">
        <v>5230.697</v>
      </c>
      <c r="N293" s="19">
        <v>3482.767</v>
      </c>
      <c r="O293" s="19">
        <f aca="true" t="shared" si="10" ref="O293:O344">SUM(F293:N293)</f>
        <v>63984.108</v>
      </c>
      <c r="P293" s="18"/>
      <c r="Q293" s="18">
        <f>ROUND(O293*100/P$294,3)</f>
        <v>33.678</v>
      </c>
      <c r="R293" s="27"/>
    </row>
    <row r="294" spans="1:18" s="4" customFormat="1" ht="15.75" thickBot="1">
      <c r="A294" s="7">
        <v>293</v>
      </c>
      <c r="B294" s="21" t="s">
        <v>81</v>
      </c>
      <c r="C294" s="22" t="s">
        <v>20</v>
      </c>
      <c r="D294" s="22" t="s">
        <v>65</v>
      </c>
      <c r="E294" s="22" t="s">
        <v>38</v>
      </c>
      <c r="F294" s="23">
        <v>12000</v>
      </c>
      <c r="G294" s="23">
        <v>17049.62</v>
      </c>
      <c r="H294" s="23">
        <v>19087.47</v>
      </c>
      <c r="I294" s="23">
        <v>19211.33</v>
      </c>
      <c r="J294" s="23">
        <v>12609.48</v>
      </c>
      <c r="K294" s="23">
        <v>14351</v>
      </c>
      <c r="L294" s="23">
        <v>12298.58</v>
      </c>
      <c r="M294" s="23">
        <v>11642.53</v>
      </c>
      <c r="N294" s="23">
        <v>7751.96</v>
      </c>
      <c r="O294" s="23">
        <f t="shared" si="10"/>
        <v>126001.97</v>
      </c>
      <c r="P294" s="23">
        <f>SUM(O293:O294)</f>
        <v>189986.078</v>
      </c>
      <c r="Q294" s="22">
        <f>ROUND(O294*100/P$294,3)</f>
        <v>66.322</v>
      </c>
      <c r="R294" s="24">
        <f>SUM(Q293:Q294)</f>
        <v>100</v>
      </c>
    </row>
    <row r="295" spans="1:18" s="4" customFormat="1" ht="15">
      <c r="A295" s="7">
        <v>294</v>
      </c>
      <c r="B295" s="51" t="s">
        <v>81</v>
      </c>
      <c r="C295" s="52" t="s">
        <v>13</v>
      </c>
      <c r="D295" s="52" t="s">
        <v>64</v>
      </c>
      <c r="E295" s="52" t="s">
        <v>10</v>
      </c>
      <c r="F295" s="53">
        <v>34765</v>
      </c>
      <c r="G295" s="53">
        <v>34928.55</v>
      </c>
      <c r="H295" s="53">
        <v>35154.75</v>
      </c>
      <c r="I295" s="53">
        <v>35211.75</v>
      </c>
      <c r="J295" s="53">
        <v>29943.75</v>
      </c>
      <c r="K295" s="53">
        <v>35219.25</v>
      </c>
      <c r="L295" s="53">
        <v>31467</v>
      </c>
      <c r="M295" s="53">
        <v>28293.75</v>
      </c>
      <c r="N295" s="53">
        <v>18945.49</v>
      </c>
      <c r="O295" s="53">
        <f t="shared" si="10"/>
        <v>283929.29</v>
      </c>
      <c r="P295" s="53"/>
      <c r="Q295" s="52">
        <f>ROUND(O295*100/P$296,3)</f>
        <v>74.919</v>
      </c>
      <c r="R295" s="54"/>
    </row>
    <row r="296" spans="1:18" s="4" customFormat="1" ht="15.75" thickBot="1">
      <c r="A296" s="39">
        <v>295</v>
      </c>
      <c r="B296" s="21" t="s">
        <v>81</v>
      </c>
      <c r="C296" s="22" t="s">
        <v>13</v>
      </c>
      <c r="D296" s="22" t="s">
        <v>65</v>
      </c>
      <c r="E296" s="22" t="s">
        <v>14</v>
      </c>
      <c r="F296" s="23">
        <v>12000</v>
      </c>
      <c r="G296" s="23">
        <v>11642.85</v>
      </c>
      <c r="H296" s="23">
        <v>11718.25</v>
      </c>
      <c r="I296" s="23">
        <v>11737.25</v>
      </c>
      <c r="J296" s="23">
        <v>9981.25</v>
      </c>
      <c r="K296" s="23">
        <v>11739.75</v>
      </c>
      <c r="L296" s="23">
        <v>10489</v>
      </c>
      <c r="M296" s="23">
        <v>9431.25</v>
      </c>
      <c r="N296" s="23">
        <v>6315.16</v>
      </c>
      <c r="O296" s="23">
        <f t="shared" si="10"/>
        <v>95054.76000000001</v>
      </c>
      <c r="P296" s="23">
        <f>SUM(O295:O296)</f>
        <v>378984.05</v>
      </c>
      <c r="Q296" s="22">
        <f>ROUND(O296*100/P$296,3)</f>
        <v>25.081</v>
      </c>
      <c r="R296" s="24">
        <f>SUM(Q295:Q296)</f>
        <v>100</v>
      </c>
    </row>
    <row r="297" spans="1:18" s="4" customFormat="1" ht="15">
      <c r="A297" s="39">
        <v>296</v>
      </c>
      <c r="B297" s="25" t="s">
        <v>81</v>
      </c>
      <c r="C297" s="25" t="s">
        <v>11</v>
      </c>
      <c r="D297" s="25" t="s">
        <v>65</v>
      </c>
      <c r="E297" s="25" t="s">
        <v>14</v>
      </c>
      <c r="F297" s="26">
        <v>667</v>
      </c>
      <c r="G297" s="26">
        <v>677</v>
      </c>
      <c r="H297" s="26">
        <v>681.9</v>
      </c>
      <c r="I297" s="26">
        <v>1687</v>
      </c>
      <c r="J297" s="26">
        <v>3167.98</v>
      </c>
      <c r="K297" s="26">
        <v>3163</v>
      </c>
      <c r="L297" s="26">
        <v>6122</v>
      </c>
      <c r="M297" s="26">
        <v>6055.07</v>
      </c>
      <c r="N297" s="26">
        <v>3927.1</v>
      </c>
      <c r="O297" s="26">
        <f t="shared" si="10"/>
        <v>26148.05</v>
      </c>
      <c r="P297" s="26">
        <f>SUM(O297:O297)</f>
        <v>26148.05</v>
      </c>
      <c r="Q297" s="26">
        <v>100</v>
      </c>
      <c r="R297" s="26">
        <v>100</v>
      </c>
    </row>
    <row r="298" spans="1:18" s="4" customFormat="1" ht="15.75" thickBot="1">
      <c r="A298" s="7">
        <v>297</v>
      </c>
      <c r="B298" s="10" t="s">
        <v>82</v>
      </c>
      <c r="C298" s="49" t="s">
        <v>11</v>
      </c>
      <c r="D298" s="49" t="s">
        <v>65</v>
      </c>
      <c r="E298" s="49" t="s">
        <v>14</v>
      </c>
      <c r="F298" s="50"/>
      <c r="G298" s="50"/>
      <c r="H298" s="50"/>
      <c r="I298" s="50"/>
      <c r="J298" s="50">
        <v>79.7</v>
      </c>
      <c r="K298" s="50">
        <v>79.7</v>
      </c>
      <c r="L298" s="50">
        <v>79.9</v>
      </c>
      <c r="M298" s="50">
        <v>78.9</v>
      </c>
      <c r="N298" s="50">
        <v>78.32</v>
      </c>
      <c r="O298" s="50">
        <f>SUM(F298:N298)</f>
        <v>396.52000000000004</v>
      </c>
      <c r="P298" s="50">
        <f>SUM(O298:O298)</f>
        <v>396.52000000000004</v>
      </c>
      <c r="Q298" s="26">
        <v>100</v>
      </c>
      <c r="R298" s="26">
        <v>100</v>
      </c>
    </row>
    <row r="299" spans="1:18" s="4" customFormat="1" ht="15">
      <c r="A299" s="7">
        <v>298</v>
      </c>
      <c r="B299" s="55" t="s">
        <v>83</v>
      </c>
      <c r="C299" s="18" t="s">
        <v>17</v>
      </c>
      <c r="D299" s="18" t="s">
        <v>64</v>
      </c>
      <c r="E299" s="18" t="s">
        <v>10</v>
      </c>
      <c r="F299" s="19">
        <v>10162</v>
      </c>
      <c r="G299" s="19">
        <v>14665.26</v>
      </c>
      <c r="H299" s="19">
        <v>13877.29</v>
      </c>
      <c r="I299" s="19">
        <v>13274.17</v>
      </c>
      <c r="J299" s="19">
        <v>16755.42</v>
      </c>
      <c r="K299" s="19">
        <v>25853.504</v>
      </c>
      <c r="L299" s="19">
        <v>17065.62</v>
      </c>
      <c r="M299" s="19">
        <v>18650.19</v>
      </c>
      <c r="N299" s="19">
        <v>25640.04</v>
      </c>
      <c r="O299" s="19">
        <f t="shared" si="10"/>
        <v>155943.494</v>
      </c>
      <c r="P299" s="18"/>
      <c r="Q299" s="18">
        <f>ROUND(O299*100/P$300,3)</f>
        <v>79.64</v>
      </c>
      <c r="R299" s="27"/>
    </row>
    <row r="300" spans="1:18" s="4" customFormat="1" ht="15.75" thickBot="1">
      <c r="A300" s="39">
        <v>299</v>
      </c>
      <c r="B300" s="21" t="s">
        <v>83</v>
      </c>
      <c r="C300" s="22" t="s">
        <v>17</v>
      </c>
      <c r="D300" s="22" t="s">
        <v>65</v>
      </c>
      <c r="E300" s="22" t="s">
        <v>10</v>
      </c>
      <c r="F300" s="23">
        <v>3303</v>
      </c>
      <c r="G300" s="23">
        <v>3678.24</v>
      </c>
      <c r="H300" s="23">
        <v>3480.61</v>
      </c>
      <c r="I300" s="23">
        <v>3329.33</v>
      </c>
      <c r="J300" s="23">
        <v>4202.48</v>
      </c>
      <c r="K300" s="23">
        <v>6484.396</v>
      </c>
      <c r="L300" s="23">
        <v>4280.28</v>
      </c>
      <c r="M300" s="23">
        <v>4677.71</v>
      </c>
      <c r="N300" s="23">
        <v>6430.86</v>
      </c>
      <c r="O300" s="23">
        <f t="shared" si="10"/>
        <v>39866.906</v>
      </c>
      <c r="P300" s="23">
        <f>SUM(O299:O300)</f>
        <v>195810.40000000002</v>
      </c>
      <c r="Q300" s="22">
        <f>ROUND(O300*100/P$300,3)</f>
        <v>20.36</v>
      </c>
      <c r="R300" s="24">
        <f>SUM(Q299:Q300)</f>
        <v>100</v>
      </c>
    </row>
    <row r="301" spans="1:18" s="4" customFormat="1" ht="15">
      <c r="A301" s="39">
        <v>300</v>
      </c>
      <c r="B301" s="17" t="s">
        <v>83</v>
      </c>
      <c r="C301" s="18" t="s">
        <v>33</v>
      </c>
      <c r="D301" s="18" t="s">
        <v>64</v>
      </c>
      <c r="E301" s="18" t="s">
        <v>10</v>
      </c>
      <c r="F301" s="19">
        <v>9925</v>
      </c>
      <c r="G301" s="19">
        <v>6595.12</v>
      </c>
      <c r="H301" s="19">
        <v>9489.33</v>
      </c>
      <c r="I301" s="19">
        <v>4542.55</v>
      </c>
      <c r="J301" s="19">
        <v>5658.9</v>
      </c>
      <c r="K301" s="19">
        <v>4689.03</v>
      </c>
      <c r="L301" s="19">
        <v>5848.01</v>
      </c>
      <c r="M301" s="19">
        <v>5436.97</v>
      </c>
      <c r="N301" s="19">
        <v>4085.71</v>
      </c>
      <c r="O301" s="19">
        <f t="shared" si="10"/>
        <v>56270.619999999995</v>
      </c>
      <c r="P301" s="18"/>
      <c r="Q301" s="18">
        <f>ROUND(O301*100/P$302,3)</f>
        <v>61.885</v>
      </c>
      <c r="R301" s="27"/>
    </row>
    <row r="302" spans="1:18" s="4" customFormat="1" ht="15.75" thickBot="1">
      <c r="A302" s="7">
        <v>301</v>
      </c>
      <c r="B302" s="21" t="s">
        <v>83</v>
      </c>
      <c r="C302" s="22" t="s">
        <v>33</v>
      </c>
      <c r="D302" s="22" t="s">
        <v>65</v>
      </c>
      <c r="E302" s="22" t="s">
        <v>10</v>
      </c>
      <c r="F302" s="23">
        <v>2039</v>
      </c>
      <c r="G302" s="23">
        <v>4637.88</v>
      </c>
      <c r="H302" s="23">
        <v>6673.17</v>
      </c>
      <c r="I302" s="23">
        <v>3194.45</v>
      </c>
      <c r="J302" s="23">
        <v>3979.5</v>
      </c>
      <c r="K302" s="23">
        <v>3297.47</v>
      </c>
      <c r="L302" s="23">
        <v>4112.49</v>
      </c>
      <c r="M302" s="23">
        <v>3849.43</v>
      </c>
      <c r="N302" s="23">
        <v>2873.19</v>
      </c>
      <c r="O302" s="23">
        <f t="shared" si="10"/>
        <v>34656.58</v>
      </c>
      <c r="P302" s="23">
        <f>SUM(O301:O302)</f>
        <v>90927.2</v>
      </c>
      <c r="Q302" s="22">
        <f>ROUND(O302*100/P$302,3)</f>
        <v>38.115</v>
      </c>
      <c r="R302" s="24">
        <f>SUM(Q301:Q302)</f>
        <v>100</v>
      </c>
    </row>
    <row r="303" spans="1:18" s="4" customFormat="1" ht="15">
      <c r="A303" s="7">
        <v>302</v>
      </c>
      <c r="B303" s="17" t="s">
        <v>83</v>
      </c>
      <c r="C303" s="18" t="s">
        <v>24</v>
      </c>
      <c r="D303" s="18" t="s">
        <v>64</v>
      </c>
      <c r="E303" s="18" t="s">
        <v>10</v>
      </c>
      <c r="F303" s="19">
        <v>811.8</v>
      </c>
      <c r="G303" s="19">
        <v>656</v>
      </c>
      <c r="H303" s="19">
        <v>646.16</v>
      </c>
      <c r="I303" s="19">
        <v>654.36</v>
      </c>
      <c r="J303" s="19">
        <v>646.98</v>
      </c>
      <c r="K303" s="19">
        <v>655.18</v>
      </c>
      <c r="L303" s="19">
        <v>635.18</v>
      </c>
      <c r="M303" s="19">
        <v>740.86</v>
      </c>
      <c r="N303" s="19">
        <v>1101.6</v>
      </c>
      <c r="O303" s="19">
        <f t="shared" si="10"/>
        <v>6548.119999999999</v>
      </c>
      <c r="P303" s="18"/>
      <c r="Q303" s="18">
        <f>ROUND(O303*100/P$304,3)</f>
        <v>49.006</v>
      </c>
      <c r="R303" s="27"/>
    </row>
    <row r="304" spans="1:18" s="4" customFormat="1" ht="15.75" thickBot="1">
      <c r="A304" s="39">
        <v>303</v>
      </c>
      <c r="B304" s="21" t="s">
        <v>83</v>
      </c>
      <c r="C304" s="22" t="s">
        <v>24</v>
      </c>
      <c r="D304" s="22" t="s">
        <v>65</v>
      </c>
      <c r="E304" s="22" t="s">
        <v>10</v>
      </c>
      <c r="F304" s="23">
        <v>178.2</v>
      </c>
      <c r="G304" s="23">
        <v>144</v>
      </c>
      <c r="H304" s="23">
        <v>141.84</v>
      </c>
      <c r="I304" s="23">
        <v>143.64</v>
      </c>
      <c r="J304" s="23">
        <v>142.02</v>
      </c>
      <c r="K304" s="23">
        <v>1243.82</v>
      </c>
      <c r="L304" s="23">
        <v>1243.82</v>
      </c>
      <c r="M304" s="23">
        <v>1438.14</v>
      </c>
      <c r="N304" s="23">
        <v>2138.4</v>
      </c>
      <c r="O304" s="23">
        <f t="shared" si="10"/>
        <v>6813.880000000001</v>
      </c>
      <c r="P304" s="23">
        <f>SUM(O303:O304)</f>
        <v>13362</v>
      </c>
      <c r="Q304" s="22">
        <f>ROUND(O304*100/P$304,3)</f>
        <v>50.994</v>
      </c>
      <c r="R304" s="24">
        <f>SUM(Q303:Q304)</f>
        <v>100</v>
      </c>
    </row>
    <row r="305" spans="1:18" s="4" customFormat="1" ht="15">
      <c r="A305" s="39">
        <v>304</v>
      </c>
      <c r="B305" s="17" t="s">
        <v>83</v>
      </c>
      <c r="C305" s="18" t="s">
        <v>18</v>
      </c>
      <c r="D305" s="18" t="s">
        <v>64</v>
      </c>
      <c r="E305" s="18" t="s">
        <v>10</v>
      </c>
      <c r="F305" s="19">
        <v>2412</v>
      </c>
      <c r="G305" s="19">
        <v>3574.41</v>
      </c>
      <c r="H305" s="19">
        <v>3174.96</v>
      </c>
      <c r="I305" s="19">
        <v>2300.59</v>
      </c>
      <c r="J305" s="19">
        <v>3464.38</v>
      </c>
      <c r="K305" s="19">
        <v>2840.93</v>
      </c>
      <c r="L305" s="19">
        <v>3535.83</v>
      </c>
      <c r="M305" s="19">
        <v>3919.22</v>
      </c>
      <c r="N305" s="19">
        <v>3915.73</v>
      </c>
      <c r="O305" s="19">
        <f t="shared" si="10"/>
        <v>29138.05</v>
      </c>
      <c r="P305" s="18"/>
      <c r="Q305" s="18">
        <f>ROUND(O305*100/P$306,3)</f>
        <v>24.89</v>
      </c>
      <c r="R305" s="27"/>
    </row>
    <row r="306" spans="1:18" s="4" customFormat="1" ht="15.75" thickBot="1">
      <c r="A306" s="7">
        <v>305</v>
      </c>
      <c r="B306" s="21" t="s">
        <v>83</v>
      </c>
      <c r="C306" s="22" t="s">
        <v>18</v>
      </c>
      <c r="D306" s="22" t="s">
        <v>65</v>
      </c>
      <c r="E306" s="22" t="s">
        <v>10</v>
      </c>
      <c r="F306" s="23">
        <v>3100</v>
      </c>
      <c r="G306" s="23">
        <v>11342.59</v>
      </c>
      <c r="H306" s="23">
        <v>10075.04</v>
      </c>
      <c r="I306" s="23">
        <v>7300.41</v>
      </c>
      <c r="J306" s="23">
        <v>10993.42</v>
      </c>
      <c r="K306" s="23">
        <v>9015.07</v>
      </c>
      <c r="L306" s="23">
        <v>11242.1</v>
      </c>
      <c r="M306" s="23">
        <v>12436.78</v>
      </c>
      <c r="N306" s="23">
        <v>12425.67</v>
      </c>
      <c r="O306" s="23">
        <f t="shared" si="10"/>
        <v>87931.08</v>
      </c>
      <c r="P306" s="23">
        <f>SUM(O305:O306)</f>
        <v>117069.13</v>
      </c>
      <c r="Q306" s="22">
        <f>ROUND(O306*100/P$306,3)</f>
        <v>75.11</v>
      </c>
      <c r="R306" s="24">
        <f>SUM(Q305:Q306)</f>
        <v>100</v>
      </c>
    </row>
    <row r="307" spans="1:18" s="4" customFormat="1" ht="15">
      <c r="A307" s="7">
        <v>306</v>
      </c>
      <c r="B307" s="17" t="s">
        <v>83</v>
      </c>
      <c r="C307" s="18" t="s">
        <v>19</v>
      </c>
      <c r="D307" s="18" t="s">
        <v>64</v>
      </c>
      <c r="E307" s="18" t="s">
        <v>10</v>
      </c>
      <c r="F307" s="19">
        <v>2097</v>
      </c>
      <c r="G307" s="19">
        <v>4237.9</v>
      </c>
      <c r="H307" s="19">
        <v>3880.47</v>
      </c>
      <c r="I307" s="19">
        <v>3908.05</v>
      </c>
      <c r="J307" s="19">
        <v>4124.14</v>
      </c>
      <c r="K307" s="19">
        <v>4231.87</v>
      </c>
      <c r="L307" s="19">
        <v>3757.88</v>
      </c>
      <c r="M307" s="19">
        <v>3650.15</v>
      </c>
      <c r="N307" s="19">
        <v>3658.77</v>
      </c>
      <c r="O307" s="19">
        <f t="shared" si="10"/>
        <v>33546.229999999996</v>
      </c>
      <c r="P307" s="18"/>
      <c r="Q307" s="18">
        <f>ROUND(O307*100/P$308,3)</f>
        <v>20.566</v>
      </c>
      <c r="R307" s="27"/>
    </row>
    <row r="308" spans="1:18" s="4" customFormat="1" ht="15.75" thickBot="1">
      <c r="A308" s="39">
        <v>307</v>
      </c>
      <c r="B308" s="21" t="s">
        <v>83</v>
      </c>
      <c r="C308" s="22" t="s">
        <v>19</v>
      </c>
      <c r="D308" s="22" t="s">
        <v>65</v>
      </c>
      <c r="E308" s="22" t="s">
        <v>10</v>
      </c>
      <c r="F308" s="23">
        <v>15047</v>
      </c>
      <c r="G308" s="23">
        <v>15432.1</v>
      </c>
      <c r="H308" s="23">
        <v>14130.53</v>
      </c>
      <c r="I308" s="23">
        <v>14230.95</v>
      </c>
      <c r="J308" s="23">
        <v>15017.86</v>
      </c>
      <c r="K308" s="23">
        <v>15410.13</v>
      </c>
      <c r="L308" s="23">
        <v>13684.12</v>
      </c>
      <c r="M308" s="23">
        <v>13291.85</v>
      </c>
      <c r="N308" s="23">
        <v>13323.23</v>
      </c>
      <c r="O308" s="23">
        <f t="shared" si="10"/>
        <v>129567.77</v>
      </c>
      <c r="P308" s="23">
        <f>SUM(O307:O308)</f>
        <v>163114</v>
      </c>
      <c r="Q308" s="22">
        <f>ROUND(O308*100/P$308,3)</f>
        <v>79.434</v>
      </c>
      <c r="R308" s="24">
        <f>SUM(Q307:Q308)</f>
        <v>100</v>
      </c>
    </row>
    <row r="309" spans="1:18" s="4" customFormat="1" ht="15">
      <c r="A309" s="39">
        <v>308</v>
      </c>
      <c r="B309" s="17" t="s">
        <v>83</v>
      </c>
      <c r="C309" s="18" t="s">
        <v>20</v>
      </c>
      <c r="D309" s="18" t="s">
        <v>64</v>
      </c>
      <c r="E309" s="18" t="s">
        <v>10</v>
      </c>
      <c r="F309" s="19">
        <v>7977</v>
      </c>
      <c r="G309" s="19">
        <v>4549.87</v>
      </c>
      <c r="H309" s="19">
        <v>4610.63</v>
      </c>
      <c r="I309" s="19">
        <v>4671.95</v>
      </c>
      <c r="J309" s="19">
        <v>3906.77</v>
      </c>
      <c r="K309" s="19">
        <v>4833.397</v>
      </c>
      <c r="L309" s="19">
        <v>4430.555</v>
      </c>
      <c r="M309" s="19">
        <v>4640.885</v>
      </c>
      <c r="N309" s="19">
        <v>4246.105</v>
      </c>
      <c r="O309" s="19">
        <f t="shared" si="10"/>
        <v>43867.16200000001</v>
      </c>
      <c r="P309" s="18"/>
      <c r="Q309" s="18">
        <f>ROUND(O309*100/P$310,3)</f>
        <v>33.289</v>
      </c>
      <c r="R309" s="27"/>
    </row>
    <row r="310" spans="1:18" s="4" customFormat="1" ht="15.75" thickBot="1">
      <c r="A310" s="7">
        <v>309</v>
      </c>
      <c r="B310" s="21" t="s">
        <v>83</v>
      </c>
      <c r="C310" s="22" t="s">
        <v>20</v>
      </c>
      <c r="D310" s="22" t="s">
        <v>65</v>
      </c>
      <c r="E310" s="22" t="s">
        <v>10</v>
      </c>
      <c r="F310" s="23">
        <v>7527</v>
      </c>
      <c r="G310" s="23">
        <v>10127.13</v>
      </c>
      <c r="H310" s="23">
        <v>10262.37</v>
      </c>
      <c r="I310" s="23">
        <v>10398.85</v>
      </c>
      <c r="J310" s="23">
        <v>9195.7</v>
      </c>
      <c r="K310" s="23">
        <v>10758.1</v>
      </c>
      <c r="L310" s="23">
        <v>9861.55</v>
      </c>
      <c r="M310" s="23">
        <v>10329.72</v>
      </c>
      <c r="N310" s="23">
        <v>9451</v>
      </c>
      <c r="O310" s="23">
        <f t="shared" si="10"/>
        <v>87911.42</v>
      </c>
      <c r="P310" s="23">
        <f>SUM(O309:O310)</f>
        <v>131778.582</v>
      </c>
      <c r="Q310" s="22">
        <f>ROUND(O310*100/P$310,3)</f>
        <v>66.711</v>
      </c>
      <c r="R310" s="24">
        <f>SUM(Q309:Q310)</f>
        <v>100</v>
      </c>
    </row>
    <row r="311" spans="1:18" s="4" customFormat="1" ht="15">
      <c r="A311" s="7">
        <v>310</v>
      </c>
      <c r="B311" s="17" t="s">
        <v>83</v>
      </c>
      <c r="C311" s="18" t="s">
        <v>7</v>
      </c>
      <c r="D311" s="18" t="s">
        <v>64</v>
      </c>
      <c r="E311" s="18" t="s">
        <v>10</v>
      </c>
      <c r="F311" s="19">
        <v>1405.3</v>
      </c>
      <c r="G311" s="19">
        <v>2019.41</v>
      </c>
      <c r="H311" s="19">
        <v>438.5</v>
      </c>
      <c r="I311" s="19">
        <v>2174.33</v>
      </c>
      <c r="J311" s="19">
        <v>2155.63</v>
      </c>
      <c r="K311" s="19">
        <v>962.96</v>
      </c>
      <c r="L311" s="19">
        <v>349.14</v>
      </c>
      <c r="M311" s="19">
        <v>646.12</v>
      </c>
      <c r="N311" s="19">
        <v>963.93</v>
      </c>
      <c r="O311" s="19">
        <f t="shared" si="10"/>
        <v>11115.320000000002</v>
      </c>
      <c r="P311" s="18"/>
      <c r="Q311" s="18">
        <f>ROUND(O311*100/P$312,3)</f>
        <v>74.118</v>
      </c>
      <c r="R311" s="27"/>
    </row>
    <row r="312" spans="1:18" s="4" customFormat="1" ht="15.75" thickBot="1">
      <c r="A312" s="39">
        <v>311</v>
      </c>
      <c r="B312" s="21" t="s">
        <v>83</v>
      </c>
      <c r="C312" s="22" t="s">
        <v>7</v>
      </c>
      <c r="D312" s="22" t="s">
        <v>65</v>
      </c>
      <c r="E312" s="22" t="s">
        <v>10</v>
      </c>
      <c r="F312" s="23">
        <v>173.7</v>
      </c>
      <c r="G312" s="23">
        <v>249.59</v>
      </c>
      <c r="H312" s="23">
        <v>200</v>
      </c>
      <c r="I312" s="23">
        <v>976.87</v>
      </c>
      <c r="J312" s="23">
        <v>968.47</v>
      </c>
      <c r="K312" s="23">
        <v>432.64</v>
      </c>
      <c r="L312" s="23">
        <v>156.86</v>
      </c>
      <c r="M312" s="23">
        <v>290.28</v>
      </c>
      <c r="N312" s="23">
        <v>433.07</v>
      </c>
      <c r="O312" s="23">
        <f t="shared" si="10"/>
        <v>3881.48</v>
      </c>
      <c r="P312" s="23">
        <f>SUM(O311:O312)</f>
        <v>14996.800000000001</v>
      </c>
      <c r="Q312" s="22">
        <f>ROUND(O312*100/P$312,3)</f>
        <v>25.882</v>
      </c>
      <c r="R312" s="24">
        <f>SUM(Q311:Q312)</f>
        <v>100</v>
      </c>
    </row>
    <row r="313" spans="1:18" s="4" customFormat="1" ht="15">
      <c r="A313" s="39">
        <v>312</v>
      </c>
      <c r="B313" s="17" t="s">
        <v>83</v>
      </c>
      <c r="C313" s="18" t="s">
        <v>13</v>
      </c>
      <c r="D313" s="18" t="s">
        <v>64</v>
      </c>
      <c r="E313" s="18" t="s">
        <v>10</v>
      </c>
      <c r="F313" s="19">
        <v>1907</v>
      </c>
      <c r="G313" s="19">
        <v>4010.42</v>
      </c>
      <c r="H313" s="19">
        <v>3921.39</v>
      </c>
      <c r="I313" s="19">
        <v>4353.36</v>
      </c>
      <c r="J313" s="19">
        <v>4612.59</v>
      </c>
      <c r="K313" s="19">
        <v>4560.45</v>
      </c>
      <c r="L313" s="19">
        <v>3697.48</v>
      </c>
      <c r="M313" s="19">
        <v>3652.93</v>
      </c>
      <c r="N313" s="19">
        <v>3433.81</v>
      </c>
      <c r="O313" s="19">
        <f t="shared" si="10"/>
        <v>34149.43</v>
      </c>
      <c r="P313" s="18"/>
      <c r="Q313" s="18">
        <f>ROUND(O313*100/P$314,3)</f>
        <v>32.392</v>
      </c>
      <c r="R313" s="27"/>
    </row>
    <row r="314" spans="1:18" s="4" customFormat="1" ht="15.75" thickBot="1">
      <c r="A314" s="7">
        <v>313</v>
      </c>
      <c r="B314" s="21" t="s">
        <v>83</v>
      </c>
      <c r="C314" s="22" t="s">
        <v>13</v>
      </c>
      <c r="D314" s="22" t="s">
        <v>65</v>
      </c>
      <c r="E314" s="22" t="s">
        <v>10</v>
      </c>
      <c r="F314" s="23">
        <v>5815</v>
      </c>
      <c r="G314" s="23">
        <v>8142.38</v>
      </c>
      <c r="H314" s="23">
        <v>7961.61</v>
      </c>
      <c r="I314" s="23">
        <v>8838.64</v>
      </c>
      <c r="J314" s="23">
        <v>9364.91</v>
      </c>
      <c r="K314" s="23">
        <v>9259.05</v>
      </c>
      <c r="L314" s="23">
        <v>7507.02</v>
      </c>
      <c r="M314" s="23">
        <v>7416.57</v>
      </c>
      <c r="N314" s="23">
        <v>6971.69</v>
      </c>
      <c r="O314" s="23">
        <f t="shared" si="10"/>
        <v>71276.87</v>
      </c>
      <c r="P314" s="23">
        <f>SUM(O313:O314)</f>
        <v>105426.29999999999</v>
      </c>
      <c r="Q314" s="22">
        <f>ROUND(O314*100/P$314,3)</f>
        <v>67.608</v>
      </c>
      <c r="R314" s="24">
        <f>SUM(Q313:Q314)</f>
        <v>100</v>
      </c>
    </row>
    <row r="315" spans="1:18" s="4" customFormat="1" ht="15">
      <c r="A315" s="7">
        <v>314</v>
      </c>
      <c r="B315" s="17" t="s">
        <v>83</v>
      </c>
      <c r="C315" s="18" t="s">
        <v>21</v>
      </c>
      <c r="D315" s="18" t="s">
        <v>64</v>
      </c>
      <c r="E315" s="18" t="s">
        <v>10</v>
      </c>
      <c r="F315" s="19">
        <v>1509.6</v>
      </c>
      <c r="G315" s="19">
        <v>1230.88</v>
      </c>
      <c r="H315" s="19">
        <v>2471.81</v>
      </c>
      <c r="I315" s="19">
        <v>1742.52</v>
      </c>
      <c r="J315" s="19">
        <v>1734.43</v>
      </c>
      <c r="K315" s="18"/>
      <c r="L315" s="18"/>
      <c r="M315" s="18"/>
      <c r="N315" s="18"/>
      <c r="O315" s="19">
        <f t="shared" si="10"/>
        <v>8689.24</v>
      </c>
      <c r="P315" s="18"/>
      <c r="Q315" s="18">
        <f>ROUND(O315*100/P$316,3)</f>
        <v>80.796</v>
      </c>
      <c r="R315" s="27"/>
    </row>
    <row r="316" spans="1:18" s="4" customFormat="1" ht="15.75" thickBot="1">
      <c r="A316" s="39">
        <v>315</v>
      </c>
      <c r="B316" s="21" t="s">
        <v>83</v>
      </c>
      <c r="C316" s="22" t="s">
        <v>21</v>
      </c>
      <c r="D316" s="22" t="s">
        <v>65</v>
      </c>
      <c r="E316" s="22" t="s">
        <v>10</v>
      </c>
      <c r="F316" s="23">
        <v>100</v>
      </c>
      <c r="G316" s="23">
        <v>340.32</v>
      </c>
      <c r="H316" s="23">
        <v>675.19</v>
      </c>
      <c r="I316" s="23">
        <v>475.98</v>
      </c>
      <c r="J316" s="23">
        <v>473.77</v>
      </c>
      <c r="K316" s="22"/>
      <c r="L316" s="22"/>
      <c r="M316" s="22"/>
      <c r="N316" s="22"/>
      <c r="O316" s="23">
        <f t="shared" si="10"/>
        <v>2065.26</v>
      </c>
      <c r="P316" s="23">
        <f>SUM(O315:O316)</f>
        <v>10754.5</v>
      </c>
      <c r="Q316" s="22">
        <f>ROUND(O316*100/P$316,3)</f>
        <v>19.204</v>
      </c>
      <c r="R316" s="24">
        <f>SUM(Q315:Q316)</f>
        <v>100</v>
      </c>
    </row>
    <row r="317" spans="1:18" s="4" customFormat="1" ht="15">
      <c r="A317" s="39">
        <v>316</v>
      </c>
      <c r="B317" s="17" t="s">
        <v>83</v>
      </c>
      <c r="C317" s="18" t="s">
        <v>66</v>
      </c>
      <c r="D317" s="18" t="s">
        <v>64</v>
      </c>
      <c r="E317" s="18" t="s">
        <v>10</v>
      </c>
      <c r="F317" s="19">
        <v>483.5</v>
      </c>
      <c r="G317" s="19">
        <v>1375</v>
      </c>
      <c r="H317" s="19">
        <v>5605.4</v>
      </c>
      <c r="I317" s="19">
        <v>5657.44</v>
      </c>
      <c r="J317" s="19">
        <v>5662.71</v>
      </c>
      <c r="K317" s="19">
        <v>5661.9</v>
      </c>
      <c r="L317" s="19">
        <v>5661.9</v>
      </c>
      <c r="M317" s="19">
        <v>4934.92</v>
      </c>
      <c r="N317" s="19">
        <v>5987.92</v>
      </c>
      <c r="O317" s="19">
        <f t="shared" si="10"/>
        <v>41030.689999999995</v>
      </c>
      <c r="P317" s="18"/>
      <c r="Q317" s="18">
        <f>ROUND(O317*100/P$318,3)</f>
        <v>80.676</v>
      </c>
      <c r="R317" s="27"/>
    </row>
    <row r="318" spans="1:18" s="4" customFormat="1" ht="15.75" thickBot="1">
      <c r="A318" s="7">
        <v>317</v>
      </c>
      <c r="B318" s="21" t="s">
        <v>83</v>
      </c>
      <c r="C318" s="22" t="s">
        <v>66</v>
      </c>
      <c r="D318" s="22" t="s">
        <v>65</v>
      </c>
      <c r="E318" s="22" t="s">
        <v>10</v>
      </c>
      <c r="F318" s="23"/>
      <c r="G318" s="23">
        <v>600</v>
      </c>
      <c r="H318" s="23">
        <v>1354.4</v>
      </c>
      <c r="I318" s="23">
        <v>1327.06</v>
      </c>
      <c r="J318" s="23">
        <v>1328.29</v>
      </c>
      <c r="K318" s="23">
        <v>1328.1</v>
      </c>
      <c r="L318" s="23">
        <v>1328.1</v>
      </c>
      <c r="M318" s="23">
        <v>1157.58</v>
      </c>
      <c r="N318" s="23">
        <v>1404.58</v>
      </c>
      <c r="O318" s="23">
        <f t="shared" si="10"/>
        <v>9828.11</v>
      </c>
      <c r="P318" s="23">
        <f>SUM(O317:O318)</f>
        <v>50858.799999999996</v>
      </c>
      <c r="Q318" s="22">
        <f>ROUND(O318*100/P$318,3)</f>
        <v>19.324</v>
      </c>
      <c r="R318" s="24">
        <f>SUM(Q317:Q318)</f>
        <v>100</v>
      </c>
    </row>
    <row r="319" spans="1:18" s="4" customFormat="1" ht="15.75" thickBot="1">
      <c r="A319" s="7">
        <v>318</v>
      </c>
      <c r="B319" s="34" t="s">
        <v>83</v>
      </c>
      <c r="C319" s="34" t="s">
        <v>11</v>
      </c>
      <c r="D319" s="34" t="s">
        <v>65</v>
      </c>
      <c r="E319" s="34" t="s">
        <v>10</v>
      </c>
      <c r="F319" s="35">
        <v>3605</v>
      </c>
      <c r="G319" s="35">
        <v>3633.7</v>
      </c>
      <c r="H319" s="35">
        <v>3978</v>
      </c>
      <c r="I319" s="35">
        <v>5433</v>
      </c>
      <c r="J319" s="35">
        <v>5449</v>
      </c>
      <c r="K319" s="35">
        <v>5429</v>
      </c>
      <c r="L319" s="35">
        <v>8761.7</v>
      </c>
      <c r="M319" s="35">
        <v>8381.7</v>
      </c>
      <c r="N319" s="35">
        <v>6962.7</v>
      </c>
      <c r="O319" s="35">
        <f t="shared" si="10"/>
        <v>51633.8</v>
      </c>
      <c r="P319" s="35">
        <f>O319</f>
        <v>51633.8</v>
      </c>
      <c r="Q319" s="35">
        <v>100</v>
      </c>
      <c r="R319" s="35">
        <v>100</v>
      </c>
    </row>
    <row r="320" spans="1:18" s="4" customFormat="1" ht="15">
      <c r="A320" s="39">
        <v>319</v>
      </c>
      <c r="B320" s="17" t="s">
        <v>84</v>
      </c>
      <c r="C320" s="18" t="s">
        <v>23</v>
      </c>
      <c r="D320" s="18" t="s">
        <v>64</v>
      </c>
      <c r="E320" s="18" t="s">
        <v>10</v>
      </c>
      <c r="F320" s="18"/>
      <c r="G320" s="19">
        <v>146</v>
      </c>
      <c r="H320" s="19">
        <v>150</v>
      </c>
      <c r="I320" s="19">
        <v>296</v>
      </c>
      <c r="J320" s="19">
        <v>249.62</v>
      </c>
      <c r="K320" s="19">
        <v>199.12</v>
      </c>
      <c r="L320" s="19">
        <v>200</v>
      </c>
      <c r="M320" s="19">
        <v>199</v>
      </c>
      <c r="N320" s="19">
        <v>294.7</v>
      </c>
      <c r="O320" s="19">
        <f t="shared" si="10"/>
        <v>1734.44</v>
      </c>
      <c r="P320" s="18"/>
      <c r="Q320" s="18">
        <f>ROUND(O320*100/P$321,3)</f>
        <v>64.186</v>
      </c>
      <c r="R320" s="27"/>
    </row>
    <row r="321" spans="1:18" s="4" customFormat="1" ht="15.75" thickBot="1">
      <c r="A321" s="39">
        <v>320</v>
      </c>
      <c r="B321" s="21" t="s">
        <v>84</v>
      </c>
      <c r="C321" s="22" t="s">
        <v>23</v>
      </c>
      <c r="D321" s="22" t="s">
        <v>65</v>
      </c>
      <c r="E321" s="22" t="s">
        <v>14</v>
      </c>
      <c r="F321" s="22"/>
      <c r="G321" s="22"/>
      <c r="H321" s="22"/>
      <c r="I321" s="23">
        <v>100</v>
      </c>
      <c r="J321" s="23">
        <v>149.88</v>
      </c>
      <c r="K321" s="23">
        <v>149.88</v>
      </c>
      <c r="L321" s="23">
        <v>150</v>
      </c>
      <c r="M321" s="23">
        <v>250</v>
      </c>
      <c r="N321" s="23">
        <v>168</v>
      </c>
      <c r="O321" s="23">
        <f t="shared" si="10"/>
        <v>967.76</v>
      </c>
      <c r="P321" s="23">
        <f>SUM(O320:O321)</f>
        <v>2702.2</v>
      </c>
      <c r="Q321" s="22">
        <f>ROUND(O321*100/P$321,3)</f>
        <v>35.814</v>
      </c>
      <c r="R321" s="24">
        <f>SUM(Q320:Q321)</f>
        <v>100</v>
      </c>
    </row>
    <row r="322" spans="1:18" s="4" customFormat="1" ht="15">
      <c r="A322" s="7">
        <v>321</v>
      </c>
      <c r="B322" s="17" t="s">
        <v>84</v>
      </c>
      <c r="C322" s="18" t="s">
        <v>33</v>
      </c>
      <c r="D322" s="18" t="s">
        <v>64</v>
      </c>
      <c r="E322" s="18" t="s">
        <v>10</v>
      </c>
      <c r="F322" s="19">
        <v>345.4</v>
      </c>
      <c r="G322" s="19">
        <v>345.4</v>
      </c>
      <c r="H322" s="19">
        <v>345.3</v>
      </c>
      <c r="I322" s="19">
        <v>346.3</v>
      </c>
      <c r="J322" s="19">
        <v>346.3</v>
      </c>
      <c r="K322" s="19">
        <v>345</v>
      </c>
      <c r="L322" s="19">
        <v>347</v>
      </c>
      <c r="M322" s="19">
        <v>347</v>
      </c>
      <c r="N322" s="19">
        <v>100.5</v>
      </c>
      <c r="O322" s="19">
        <f t="shared" si="10"/>
        <v>2868.2</v>
      </c>
      <c r="P322" s="18"/>
      <c r="Q322" s="18">
        <f>ROUND(O322*100/P$323,3)</f>
        <v>75.029</v>
      </c>
      <c r="R322" s="27"/>
    </row>
    <row r="323" spans="1:18" s="4" customFormat="1" ht="15.75" thickBot="1">
      <c r="A323" s="7">
        <v>322</v>
      </c>
      <c r="B323" s="21" t="s">
        <v>84</v>
      </c>
      <c r="C323" s="22" t="s">
        <v>33</v>
      </c>
      <c r="D323" s="22" t="s">
        <v>65</v>
      </c>
      <c r="E323" s="22" t="s">
        <v>41</v>
      </c>
      <c r="F323" s="23">
        <v>115</v>
      </c>
      <c r="G323" s="23">
        <v>115</v>
      </c>
      <c r="H323" s="23">
        <v>115.1</v>
      </c>
      <c r="I323" s="23">
        <v>115.5</v>
      </c>
      <c r="J323" s="23">
        <v>115.5</v>
      </c>
      <c r="K323" s="23">
        <v>115</v>
      </c>
      <c r="L323" s="23">
        <v>115</v>
      </c>
      <c r="M323" s="23">
        <v>115</v>
      </c>
      <c r="N323" s="23">
        <v>33.5</v>
      </c>
      <c r="O323" s="23">
        <f t="shared" si="10"/>
        <v>954.6</v>
      </c>
      <c r="P323" s="23">
        <f>SUM(O322:O323)</f>
        <v>3822.7999999999997</v>
      </c>
      <c r="Q323" s="22">
        <f>ROUND(O323*100/P$323,3)</f>
        <v>24.971</v>
      </c>
      <c r="R323" s="24">
        <f>SUM(Q322:Q323)</f>
        <v>100</v>
      </c>
    </row>
    <row r="324" spans="1:18" s="4" customFormat="1" ht="15">
      <c r="A324" s="39">
        <v>323</v>
      </c>
      <c r="B324" s="17" t="s">
        <v>84</v>
      </c>
      <c r="C324" s="18" t="s">
        <v>24</v>
      </c>
      <c r="D324" s="18" t="s">
        <v>64</v>
      </c>
      <c r="E324" s="18" t="s">
        <v>10</v>
      </c>
      <c r="F324" s="18"/>
      <c r="G324" s="19">
        <v>60</v>
      </c>
      <c r="H324" s="19">
        <v>58.5</v>
      </c>
      <c r="I324" s="19">
        <v>60</v>
      </c>
      <c r="J324" s="19">
        <v>59</v>
      </c>
      <c r="K324" s="19">
        <v>60</v>
      </c>
      <c r="L324" s="19">
        <v>69</v>
      </c>
      <c r="M324" s="19">
        <v>42</v>
      </c>
      <c r="N324" s="19">
        <v>121.39</v>
      </c>
      <c r="O324" s="19">
        <f t="shared" si="10"/>
        <v>529.89</v>
      </c>
      <c r="P324" s="18"/>
      <c r="Q324" s="18">
        <f>ROUND(O324*100/P$325,3)</f>
        <v>83.513</v>
      </c>
      <c r="R324" s="27"/>
    </row>
    <row r="325" spans="1:18" s="4" customFormat="1" ht="15.75" thickBot="1">
      <c r="A325" s="39">
        <v>324</v>
      </c>
      <c r="B325" s="21" t="s">
        <v>84</v>
      </c>
      <c r="C325" s="22" t="s">
        <v>24</v>
      </c>
      <c r="D325" s="22" t="s">
        <v>65</v>
      </c>
      <c r="E325" s="22" t="s">
        <v>14</v>
      </c>
      <c r="F325" s="22"/>
      <c r="G325" s="22"/>
      <c r="H325" s="22"/>
      <c r="I325" s="22"/>
      <c r="J325" s="22"/>
      <c r="K325" s="22"/>
      <c r="L325" s="22"/>
      <c r="M325" s="23">
        <v>27</v>
      </c>
      <c r="N325" s="23">
        <v>77.61</v>
      </c>
      <c r="O325" s="23">
        <f t="shared" si="10"/>
        <v>104.61</v>
      </c>
      <c r="P325" s="23">
        <f>SUM(O324:O325)</f>
        <v>634.5</v>
      </c>
      <c r="Q325" s="22">
        <f>ROUND(O325*100/P$325,3)</f>
        <v>16.487</v>
      </c>
      <c r="R325" s="24">
        <f>SUM(Q324:Q325)</f>
        <v>100</v>
      </c>
    </row>
    <row r="326" spans="1:18" s="4" customFormat="1" ht="15.75" thickBot="1">
      <c r="A326" s="7">
        <v>325</v>
      </c>
      <c r="B326" s="34" t="s">
        <v>84</v>
      </c>
      <c r="C326" s="34" t="s">
        <v>18</v>
      </c>
      <c r="D326" s="34" t="s">
        <v>64</v>
      </c>
      <c r="E326" s="34" t="s">
        <v>10</v>
      </c>
      <c r="F326" s="34"/>
      <c r="G326" s="35">
        <v>49</v>
      </c>
      <c r="H326" s="35">
        <v>49</v>
      </c>
      <c r="I326" s="35">
        <v>49</v>
      </c>
      <c r="J326" s="35">
        <v>49</v>
      </c>
      <c r="K326" s="35">
        <v>49</v>
      </c>
      <c r="L326" s="35">
        <v>49</v>
      </c>
      <c r="M326" s="35">
        <v>49</v>
      </c>
      <c r="N326" s="34"/>
      <c r="O326" s="35">
        <f t="shared" si="10"/>
        <v>343</v>
      </c>
      <c r="P326" s="35">
        <f>O326</f>
        <v>343</v>
      </c>
      <c r="Q326" s="35">
        <v>100</v>
      </c>
      <c r="R326" s="35">
        <v>100</v>
      </c>
    </row>
    <row r="327" spans="1:18" s="4" customFormat="1" ht="14.25" customHeight="1">
      <c r="A327" s="7">
        <v>326</v>
      </c>
      <c r="B327" s="17" t="s">
        <v>84</v>
      </c>
      <c r="C327" s="18" t="s">
        <v>25</v>
      </c>
      <c r="D327" s="18" t="s">
        <v>65</v>
      </c>
      <c r="E327" s="18" t="s">
        <v>26</v>
      </c>
      <c r="F327" s="18"/>
      <c r="G327" s="19">
        <v>99</v>
      </c>
      <c r="H327" s="19">
        <v>109.5</v>
      </c>
      <c r="I327" s="19">
        <v>109.5</v>
      </c>
      <c r="J327" s="19">
        <v>121</v>
      </c>
      <c r="K327" s="19">
        <v>111.9</v>
      </c>
      <c r="L327" s="19">
        <v>111.9</v>
      </c>
      <c r="M327" s="19">
        <v>111.9</v>
      </c>
      <c r="N327" s="19">
        <v>112.5</v>
      </c>
      <c r="O327" s="19">
        <f t="shared" si="10"/>
        <v>887.1999999999999</v>
      </c>
      <c r="P327" s="18"/>
      <c r="Q327" s="18">
        <f>ROUND(O327*100/P$328,3)</f>
        <v>74.199</v>
      </c>
      <c r="R327" s="27"/>
    </row>
    <row r="328" spans="1:18" s="4" customFormat="1" ht="15.75" thickBot="1">
      <c r="A328" s="39">
        <v>327</v>
      </c>
      <c r="B328" s="21" t="s">
        <v>84</v>
      </c>
      <c r="C328" s="22" t="s">
        <v>5</v>
      </c>
      <c r="D328" s="22" t="s">
        <v>65</v>
      </c>
      <c r="E328" s="22" t="s">
        <v>6</v>
      </c>
      <c r="F328" s="22"/>
      <c r="G328" s="23">
        <v>34.98</v>
      </c>
      <c r="H328" s="22"/>
      <c r="I328" s="23">
        <v>44.35</v>
      </c>
      <c r="J328" s="23">
        <v>44.4</v>
      </c>
      <c r="K328" s="23">
        <v>44.71</v>
      </c>
      <c r="L328" s="23">
        <v>44.66</v>
      </c>
      <c r="M328" s="23">
        <v>47.7</v>
      </c>
      <c r="N328" s="23">
        <v>47.7</v>
      </c>
      <c r="O328" s="23">
        <f t="shared" si="10"/>
        <v>308.5</v>
      </c>
      <c r="P328" s="23">
        <f>SUM(O327:O328)</f>
        <v>1195.6999999999998</v>
      </c>
      <c r="Q328" s="22">
        <f>ROUND(O328*100/P$328,3)</f>
        <v>25.801</v>
      </c>
      <c r="R328" s="24">
        <f>SUM(Q327:Q328)</f>
        <v>100</v>
      </c>
    </row>
    <row r="329" spans="1:18" s="4" customFormat="1" ht="15">
      <c r="A329" s="39">
        <v>328</v>
      </c>
      <c r="B329" s="17" t="s">
        <v>84</v>
      </c>
      <c r="C329" s="18" t="s">
        <v>21</v>
      </c>
      <c r="D329" s="18" t="s">
        <v>64</v>
      </c>
      <c r="E329" s="18" t="s">
        <v>10</v>
      </c>
      <c r="F329" s="19">
        <v>5490</v>
      </c>
      <c r="G329" s="19">
        <v>4995.1</v>
      </c>
      <c r="H329" s="19">
        <v>3726.8</v>
      </c>
      <c r="I329" s="19">
        <v>3110</v>
      </c>
      <c r="J329" s="19">
        <v>3310</v>
      </c>
      <c r="K329" s="19">
        <v>4753</v>
      </c>
      <c r="L329" s="19">
        <v>3911</v>
      </c>
      <c r="M329" s="19">
        <v>4102</v>
      </c>
      <c r="N329" s="19">
        <v>4504.5</v>
      </c>
      <c r="O329" s="19">
        <f t="shared" si="10"/>
        <v>37902.4</v>
      </c>
      <c r="P329" s="18"/>
      <c r="Q329" s="18">
        <f>ROUND(O329*100/P$330,3)</f>
        <v>91.637</v>
      </c>
      <c r="R329" s="27"/>
    </row>
    <row r="330" spans="1:18" s="4" customFormat="1" ht="15.75" thickBot="1">
      <c r="A330" s="7">
        <v>329</v>
      </c>
      <c r="B330" s="21" t="s">
        <v>84</v>
      </c>
      <c r="C330" s="22" t="s">
        <v>21</v>
      </c>
      <c r="D330" s="22" t="s">
        <v>65</v>
      </c>
      <c r="E330" s="22" t="s">
        <v>41</v>
      </c>
      <c r="F330" s="23">
        <v>450</v>
      </c>
      <c r="G330" s="23">
        <v>434.4</v>
      </c>
      <c r="H330" s="23">
        <v>350</v>
      </c>
      <c r="I330" s="23">
        <v>400</v>
      </c>
      <c r="J330" s="23">
        <v>350</v>
      </c>
      <c r="K330" s="23">
        <v>367</v>
      </c>
      <c r="L330" s="23">
        <v>157</v>
      </c>
      <c r="M330" s="23">
        <v>450</v>
      </c>
      <c r="N330" s="23">
        <v>500.5</v>
      </c>
      <c r="O330" s="23">
        <f t="shared" si="10"/>
        <v>3458.9</v>
      </c>
      <c r="P330" s="23">
        <f>SUM(O329:O330)</f>
        <v>41361.3</v>
      </c>
      <c r="Q330" s="22">
        <f>ROUND(O330*100/P$330,3)</f>
        <v>8.363</v>
      </c>
      <c r="R330" s="24">
        <f>SUM(Q329:Q330)</f>
        <v>100</v>
      </c>
    </row>
    <row r="331" spans="1:18" s="4" customFormat="1" ht="15">
      <c r="A331" s="7">
        <v>330</v>
      </c>
      <c r="B331" s="25" t="s">
        <v>85</v>
      </c>
      <c r="C331" s="25" t="s">
        <v>17</v>
      </c>
      <c r="D331" s="25" t="s">
        <v>64</v>
      </c>
      <c r="E331" s="25" t="s">
        <v>10</v>
      </c>
      <c r="F331" s="25"/>
      <c r="G331" s="26">
        <v>1</v>
      </c>
      <c r="H331" s="26">
        <v>1</v>
      </c>
      <c r="I331" s="26">
        <v>1</v>
      </c>
      <c r="J331" s="26">
        <v>1</v>
      </c>
      <c r="K331" s="26">
        <v>1</v>
      </c>
      <c r="L331" s="26">
        <v>1</v>
      </c>
      <c r="M331" s="25"/>
      <c r="N331" s="25"/>
      <c r="O331" s="26">
        <f t="shared" si="10"/>
        <v>6</v>
      </c>
      <c r="P331" s="26">
        <f>O331</f>
        <v>6</v>
      </c>
      <c r="Q331" s="26">
        <v>100</v>
      </c>
      <c r="R331" s="26">
        <v>100</v>
      </c>
    </row>
    <row r="332" spans="1:18" s="4" customFormat="1" ht="15">
      <c r="A332" s="39">
        <v>331</v>
      </c>
      <c r="B332" s="10" t="s">
        <v>85</v>
      </c>
      <c r="C332" s="10" t="s">
        <v>18</v>
      </c>
      <c r="D332" s="10" t="s">
        <v>64</v>
      </c>
      <c r="E332" s="10" t="s">
        <v>10</v>
      </c>
      <c r="F332" s="10"/>
      <c r="G332" s="11">
        <v>1</v>
      </c>
      <c r="H332" s="11">
        <v>1</v>
      </c>
      <c r="I332" s="11">
        <v>1</v>
      </c>
      <c r="J332" s="11">
        <v>1</v>
      </c>
      <c r="K332" s="11">
        <v>1</v>
      </c>
      <c r="L332" s="11">
        <v>1</v>
      </c>
      <c r="M332" s="11">
        <v>1</v>
      </c>
      <c r="N332" s="11">
        <v>1</v>
      </c>
      <c r="O332" s="11">
        <f t="shared" si="10"/>
        <v>8</v>
      </c>
      <c r="P332" s="26">
        <f aca="true" t="shared" si="11" ref="P332:P344">O332</f>
        <v>8</v>
      </c>
      <c r="Q332" s="11">
        <v>100</v>
      </c>
      <c r="R332" s="11">
        <v>100</v>
      </c>
    </row>
    <row r="333" spans="1:18" s="4" customFormat="1" ht="15">
      <c r="A333" s="39">
        <v>332</v>
      </c>
      <c r="B333" s="10" t="s">
        <v>85</v>
      </c>
      <c r="C333" s="10" t="s">
        <v>19</v>
      </c>
      <c r="D333" s="10" t="s">
        <v>64</v>
      </c>
      <c r="E333" s="10" t="s">
        <v>10</v>
      </c>
      <c r="F333" s="10"/>
      <c r="G333" s="11">
        <v>1</v>
      </c>
      <c r="H333" s="11">
        <v>1</v>
      </c>
      <c r="I333" s="11">
        <v>1</v>
      </c>
      <c r="J333" s="11">
        <v>1</v>
      </c>
      <c r="K333" s="11">
        <v>1</v>
      </c>
      <c r="L333" s="11">
        <v>1</v>
      </c>
      <c r="M333" s="10"/>
      <c r="N333" s="10"/>
      <c r="O333" s="11">
        <f t="shared" si="10"/>
        <v>6</v>
      </c>
      <c r="P333" s="26">
        <f t="shared" si="11"/>
        <v>6</v>
      </c>
      <c r="Q333" s="11">
        <v>100</v>
      </c>
      <c r="R333" s="11">
        <v>100</v>
      </c>
    </row>
    <row r="334" spans="1:18" s="4" customFormat="1" ht="15">
      <c r="A334" s="7">
        <v>333</v>
      </c>
      <c r="B334" s="10" t="s">
        <v>85</v>
      </c>
      <c r="C334" s="10" t="s">
        <v>20</v>
      </c>
      <c r="D334" s="10" t="s">
        <v>64</v>
      </c>
      <c r="E334" s="10" t="s">
        <v>10</v>
      </c>
      <c r="F334" s="10"/>
      <c r="G334" s="11">
        <v>23</v>
      </c>
      <c r="H334" s="11">
        <v>23</v>
      </c>
      <c r="I334" s="11">
        <v>23</v>
      </c>
      <c r="J334" s="11">
        <v>23</v>
      </c>
      <c r="K334" s="11">
        <v>23</v>
      </c>
      <c r="L334" s="11">
        <v>13</v>
      </c>
      <c r="M334" s="11">
        <v>13</v>
      </c>
      <c r="N334" s="11">
        <v>13</v>
      </c>
      <c r="O334" s="11">
        <f t="shared" si="10"/>
        <v>154</v>
      </c>
      <c r="P334" s="26">
        <f t="shared" si="11"/>
        <v>154</v>
      </c>
      <c r="Q334" s="11">
        <v>100</v>
      </c>
      <c r="R334" s="11">
        <v>100</v>
      </c>
    </row>
    <row r="335" spans="1:18" s="4" customFormat="1" ht="15">
      <c r="A335" s="7">
        <v>334</v>
      </c>
      <c r="B335" s="10" t="s">
        <v>85</v>
      </c>
      <c r="C335" s="10" t="s">
        <v>13</v>
      </c>
      <c r="D335" s="10" t="s">
        <v>64</v>
      </c>
      <c r="E335" s="10" t="s">
        <v>10</v>
      </c>
      <c r="F335" s="10"/>
      <c r="G335" s="11">
        <v>15</v>
      </c>
      <c r="H335" s="11">
        <v>15</v>
      </c>
      <c r="I335" s="11">
        <v>15</v>
      </c>
      <c r="J335" s="11">
        <v>15</v>
      </c>
      <c r="K335" s="11">
        <v>15</v>
      </c>
      <c r="L335" s="11">
        <v>10</v>
      </c>
      <c r="M335" s="11">
        <v>12</v>
      </c>
      <c r="N335" s="11">
        <v>12</v>
      </c>
      <c r="O335" s="11">
        <f t="shared" si="10"/>
        <v>109</v>
      </c>
      <c r="P335" s="26">
        <f t="shared" si="11"/>
        <v>109</v>
      </c>
      <c r="Q335" s="11">
        <v>100</v>
      </c>
      <c r="R335" s="11">
        <v>100</v>
      </c>
    </row>
    <row r="336" spans="1:18" s="4" customFormat="1" ht="15">
      <c r="A336" s="39">
        <v>335</v>
      </c>
      <c r="B336" s="10" t="s">
        <v>85</v>
      </c>
      <c r="C336" s="10" t="s">
        <v>11</v>
      </c>
      <c r="D336" s="10" t="s">
        <v>64</v>
      </c>
      <c r="E336" s="10" t="s">
        <v>10</v>
      </c>
      <c r="F336" s="10"/>
      <c r="G336" s="11">
        <v>0.5</v>
      </c>
      <c r="H336" s="11">
        <v>0.5</v>
      </c>
      <c r="I336" s="11">
        <v>0.5</v>
      </c>
      <c r="J336" s="11">
        <v>0.5</v>
      </c>
      <c r="K336" s="11">
        <v>0.5</v>
      </c>
      <c r="L336" s="11">
        <v>0.5</v>
      </c>
      <c r="M336" s="10"/>
      <c r="N336" s="10"/>
      <c r="O336" s="11">
        <f t="shared" si="10"/>
        <v>3</v>
      </c>
      <c r="P336" s="26">
        <f t="shared" si="11"/>
        <v>3</v>
      </c>
      <c r="Q336" s="11">
        <v>100</v>
      </c>
      <c r="R336" s="11">
        <v>100</v>
      </c>
    </row>
    <row r="337" spans="1:18" s="4" customFormat="1" ht="15">
      <c r="A337" s="39">
        <v>336</v>
      </c>
      <c r="B337" s="10" t="s">
        <v>86</v>
      </c>
      <c r="C337" s="10" t="s">
        <v>23</v>
      </c>
      <c r="D337" s="10" t="s">
        <v>64</v>
      </c>
      <c r="E337" s="10" t="s">
        <v>10</v>
      </c>
      <c r="F337" s="10"/>
      <c r="G337" s="11">
        <v>50</v>
      </c>
      <c r="H337" s="11">
        <v>50</v>
      </c>
      <c r="I337" s="11">
        <v>156.8</v>
      </c>
      <c r="J337" s="11">
        <v>156.8</v>
      </c>
      <c r="K337" s="11">
        <v>156.8</v>
      </c>
      <c r="L337" s="11">
        <v>156.8</v>
      </c>
      <c r="M337" s="11">
        <v>137.8</v>
      </c>
      <c r="N337" s="11">
        <v>137.8</v>
      </c>
      <c r="O337" s="11">
        <f t="shared" si="10"/>
        <v>1002.8</v>
      </c>
      <c r="P337" s="26">
        <f t="shared" si="11"/>
        <v>1002.8</v>
      </c>
      <c r="Q337" s="11">
        <v>100</v>
      </c>
      <c r="R337" s="11">
        <v>100</v>
      </c>
    </row>
    <row r="338" spans="1:18" s="4" customFormat="1" ht="15">
      <c r="A338" s="7">
        <v>337</v>
      </c>
      <c r="B338" s="10" t="s">
        <v>86</v>
      </c>
      <c r="C338" s="10" t="s">
        <v>17</v>
      </c>
      <c r="D338" s="10" t="s">
        <v>64</v>
      </c>
      <c r="E338" s="10" t="s">
        <v>10</v>
      </c>
      <c r="F338" s="10"/>
      <c r="G338" s="11">
        <v>11.5</v>
      </c>
      <c r="H338" s="11">
        <v>13</v>
      </c>
      <c r="I338" s="11">
        <v>14.5</v>
      </c>
      <c r="J338" s="11">
        <v>147</v>
      </c>
      <c r="K338" s="11">
        <v>36.5</v>
      </c>
      <c r="L338" s="11">
        <v>36.5</v>
      </c>
      <c r="M338" s="11">
        <v>36.5</v>
      </c>
      <c r="N338" s="11">
        <v>36.39</v>
      </c>
      <c r="O338" s="11">
        <f t="shared" si="10"/>
        <v>331.89</v>
      </c>
      <c r="P338" s="26">
        <f t="shared" si="11"/>
        <v>331.89</v>
      </c>
      <c r="Q338" s="11">
        <v>100</v>
      </c>
      <c r="R338" s="11">
        <v>100</v>
      </c>
    </row>
    <row r="339" spans="1:18" ht="15">
      <c r="A339" s="7">
        <v>338</v>
      </c>
      <c r="B339" s="8" t="s">
        <v>86</v>
      </c>
      <c r="C339" s="8" t="s">
        <v>33</v>
      </c>
      <c r="D339" s="8" t="s">
        <v>64</v>
      </c>
      <c r="E339" s="8" t="s">
        <v>10</v>
      </c>
      <c r="F339" s="9">
        <v>59</v>
      </c>
      <c r="G339" s="9">
        <v>58.45</v>
      </c>
      <c r="H339" s="9">
        <v>58.95</v>
      </c>
      <c r="I339" s="9">
        <v>58.8</v>
      </c>
      <c r="J339" s="9">
        <v>58.9</v>
      </c>
      <c r="K339" s="9">
        <v>58.9</v>
      </c>
      <c r="L339" s="9">
        <v>59</v>
      </c>
      <c r="M339" s="9">
        <v>59</v>
      </c>
      <c r="N339" s="9">
        <v>59</v>
      </c>
      <c r="O339" s="9">
        <f t="shared" si="10"/>
        <v>530</v>
      </c>
      <c r="P339" s="26">
        <f t="shared" si="11"/>
        <v>530</v>
      </c>
      <c r="Q339" s="11">
        <v>100</v>
      </c>
      <c r="R339" s="9">
        <v>100</v>
      </c>
    </row>
    <row r="340" spans="1:18" ht="15">
      <c r="A340" s="39">
        <v>339</v>
      </c>
      <c r="B340" s="8" t="s">
        <v>86</v>
      </c>
      <c r="C340" s="8" t="s">
        <v>19</v>
      </c>
      <c r="D340" s="8" t="s">
        <v>64</v>
      </c>
      <c r="E340" s="8" t="s">
        <v>10</v>
      </c>
      <c r="F340" s="8"/>
      <c r="G340" s="8"/>
      <c r="H340" s="8"/>
      <c r="I340" s="9">
        <v>3.925</v>
      </c>
      <c r="J340" s="8"/>
      <c r="K340" s="8"/>
      <c r="L340" s="8"/>
      <c r="M340" s="8"/>
      <c r="N340" s="8"/>
      <c r="O340" s="9">
        <f t="shared" si="10"/>
        <v>3.925</v>
      </c>
      <c r="P340" s="26">
        <f t="shared" si="11"/>
        <v>3.925</v>
      </c>
      <c r="Q340" s="11">
        <v>100</v>
      </c>
      <c r="R340" s="9">
        <v>100</v>
      </c>
    </row>
    <row r="341" spans="1:18" ht="15">
      <c r="A341" s="39">
        <v>340</v>
      </c>
      <c r="B341" s="8" t="s">
        <v>86</v>
      </c>
      <c r="C341" s="8" t="s">
        <v>20</v>
      </c>
      <c r="D341" s="8" t="s">
        <v>64</v>
      </c>
      <c r="E341" s="8" t="s">
        <v>10</v>
      </c>
      <c r="F341" s="8"/>
      <c r="G341" s="9">
        <v>274.7</v>
      </c>
      <c r="H341" s="9">
        <v>286.7</v>
      </c>
      <c r="I341" s="9">
        <v>293.9</v>
      </c>
      <c r="J341" s="9">
        <v>278.6</v>
      </c>
      <c r="K341" s="9">
        <v>137.12</v>
      </c>
      <c r="L341" s="9">
        <v>137.62</v>
      </c>
      <c r="M341" s="9">
        <v>137.62</v>
      </c>
      <c r="N341" s="9">
        <v>137.61</v>
      </c>
      <c r="O341" s="9">
        <f t="shared" si="10"/>
        <v>1683.87</v>
      </c>
      <c r="P341" s="26">
        <f t="shared" si="11"/>
        <v>1683.87</v>
      </c>
      <c r="Q341" s="11">
        <v>100</v>
      </c>
      <c r="R341" s="9">
        <v>100</v>
      </c>
    </row>
    <row r="342" spans="1:18" ht="15">
      <c r="A342" s="7">
        <v>341</v>
      </c>
      <c r="B342" s="8" t="s">
        <v>86</v>
      </c>
      <c r="C342" s="8" t="s">
        <v>13</v>
      </c>
      <c r="D342" s="8" t="s">
        <v>64</v>
      </c>
      <c r="E342" s="8" t="s">
        <v>10</v>
      </c>
      <c r="F342" s="9">
        <v>239</v>
      </c>
      <c r="G342" s="9">
        <v>241</v>
      </c>
      <c r="H342" s="9">
        <v>241</v>
      </c>
      <c r="I342" s="9">
        <v>240.85</v>
      </c>
      <c r="J342" s="9">
        <v>240.55</v>
      </c>
      <c r="K342" s="9">
        <v>169</v>
      </c>
      <c r="L342" s="9">
        <v>169</v>
      </c>
      <c r="M342" s="9">
        <v>129</v>
      </c>
      <c r="N342" s="9">
        <v>124</v>
      </c>
      <c r="O342" s="9">
        <f t="shared" si="10"/>
        <v>1793.4</v>
      </c>
      <c r="P342" s="26">
        <f t="shared" si="11"/>
        <v>1793.4</v>
      </c>
      <c r="Q342" s="11">
        <v>100</v>
      </c>
      <c r="R342" s="9">
        <v>100</v>
      </c>
    </row>
    <row r="343" spans="1:18" ht="15">
      <c r="A343" s="7">
        <v>342</v>
      </c>
      <c r="B343" s="8" t="s">
        <v>86</v>
      </c>
      <c r="C343" s="8" t="s">
        <v>21</v>
      </c>
      <c r="D343" s="8" t="s">
        <v>64</v>
      </c>
      <c r="E343" s="8" t="s">
        <v>10</v>
      </c>
      <c r="F343" s="9">
        <v>148</v>
      </c>
      <c r="G343" s="9">
        <v>148</v>
      </c>
      <c r="H343" s="9">
        <v>148.5</v>
      </c>
      <c r="I343" s="9">
        <v>148</v>
      </c>
      <c r="J343" s="9">
        <v>148</v>
      </c>
      <c r="K343" s="9">
        <v>148</v>
      </c>
      <c r="L343" s="9">
        <v>148.5</v>
      </c>
      <c r="M343" s="9">
        <v>149</v>
      </c>
      <c r="N343" s="9">
        <v>149</v>
      </c>
      <c r="O343" s="9">
        <f t="shared" si="10"/>
        <v>1335</v>
      </c>
      <c r="P343" s="26">
        <f t="shared" si="11"/>
        <v>1335</v>
      </c>
      <c r="Q343" s="11">
        <v>100</v>
      </c>
      <c r="R343" s="9">
        <v>100</v>
      </c>
    </row>
    <row r="344" spans="1:18" ht="15">
      <c r="A344" s="39">
        <v>343</v>
      </c>
      <c r="B344" s="8" t="s">
        <v>86</v>
      </c>
      <c r="C344" s="8" t="s">
        <v>11</v>
      </c>
      <c r="D344" s="8" t="s">
        <v>65</v>
      </c>
      <c r="E344" s="8" t="s">
        <v>14</v>
      </c>
      <c r="F344" s="9">
        <v>31</v>
      </c>
      <c r="G344" s="9">
        <v>55.7</v>
      </c>
      <c r="H344" s="9">
        <v>55.7</v>
      </c>
      <c r="I344" s="9">
        <v>37</v>
      </c>
      <c r="J344" s="9">
        <v>52.5</v>
      </c>
      <c r="K344" s="9">
        <v>48.5</v>
      </c>
      <c r="L344" s="9">
        <v>112.5</v>
      </c>
      <c r="M344" s="9">
        <v>72.5</v>
      </c>
      <c r="N344" s="9">
        <v>32.5</v>
      </c>
      <c r="O344" s="9">
        <f t="shared" si="10"/>
        <v>497.9</v>
      </c>
      <c r="P344" s="26">
        <f t="shared" si="11"/>
        <v>497.9</v>
      </c>
      <c r="Q344" s="11">
        <v>100</v>
      </c>
      <c r="R344" s="9">
        <v>100</v>
      </c>
    </row>
    <row r="346" spans="15:16" ht="15">
      <c r="O346" s="59">
        <f>SUM(O2:O344)</f>
        <v>24238459.484000016</v>
      </c>
      <c r="P346" s="59">
        <f>SUM(P2:P344)</f>
        <v>24238459.483999982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Иванченко Михаил Викторович</dc:creator>
  <cp:keywords/>
  <dc:description/>
  <cp:lastModifiedBy>Ларчиков Кирилл Алексеевич</cp:lastModifiedBy>
  <dcterms:created xsi:type="dcterms:W3CDTF">2018-01-22T06:13:19Z</dcterms:created>
  <dcterms:modified xsi:type="dcterms:W3CDTF">2018-04-06T08:40:03Z</dcterms:modified>
  <cp:category/>
  <cp:version/>
  <cp:contentType/>
  <cp:contentStatus/>
</cp:coreProperties>
</file>